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GC work\OnedrivePC_New 7.11.68\11. งบประมาณ ก.ธ.จ\งบประมาณ 2569\แบบฟอร์ม\"/>
    </mc:Choice>
  </mc:AlternateContent>
  <workbookProtection workbookAlgorithmName="SHA-512" workbookHashValue="qGa/78gqn+794RZ+SZXbt0WUPKNlhHbUBk2q9wEVKSca0/QTq+kg22X9nyiul8tBVaBfWVwEi4G0BZv65s7X8w==" workbookSaltValue="NyU2EdD1hzwlmSG6VYn9hw==" workbookSpinCount="100000" lockStructure="1"/>
  <bookViews>
    <workbookView xWindow="-120" yWindow="-120" windowWidth="24240" windowHeight="13140"/>
  </bookViews>
  <sheets>
    <sheet name="คำอธิบาย (สำคัญ)" sheetId="5" r:id="rId1"/>
    <sheet name="แบบฟอร์มรายงาน คชจ. 2569" sheetId="1" r:id="rId2"/>
  </sheets>
  <definedNames>
    <definedName name="_xlnm.Print_Area" localSheetId="0">'คำอธิบาย (สำคัญ)'!$A$1:$R$27</definedName>
    <definedName name="_xlnm.Print_Area" localSheetId="1">'แบบฟอร์มรายงาน คชจ. 2569'!$A$1:$P$29</definedName>
    <definedName name="_xlnm.Print_Titles" localSheetId="1">'แบบฟอร์มรายงาน คชจ. 2569'!$5:$5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5" l="1"/>
  <c r="Q11" i="5" s="1"/>
  <c r="I11" i="5"/>
  <c r="H11" i="5"/>
  <c r="G11" i="5"/>
  <c r="Q8" i="5"/>
  <c r="O28" i="1"/>
  <c r="P7" i="1"/>
  <c r="P6" i="1"/>
  <c r="P8" i="1" l="1"/>
  <c r="P18" i="5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29" i="1"/>
  <c r="H29" i="1"/>
  <c r="I29" i="1"/>
  <c r="J29" i="1"/>
  <c r="K29" i="1"/>
  <c r="L29" i="1"/>
  <c r="M29" i="1"/>
  <c r="N29" i="1"/>
  <c r="F29" i="1"/>
  <c r="E29" i="1"/>
  <c r="D29" i="1"/>
  <c r="Q7" i="5"/>
  <c r="Q9" i="5" s="1"/>
  <c r="I12" i="5"/>
  <c r="I19" i="5" s="1"/>
  <c r="F19" i="5"/>
  <c r="E19" i="5"/>
  <c r="P17" i="5"/>
  <c r="P16" i="5"/>
  <c r="P15" i="5"/>
  <c r="P14" i="5"/>
  <c r="P13" i="5"/>
  <c r="O12" i="5"/>
  <c r="O19" i="5" s="1"/>
  <c r="N12" i="5"/>
  <c r="N19" i="5" s="1"/>
  <c r="M12" i="5"/>
  <c r="M19" i="5" s="1"/>
  <c r="L19" i="5"/>
  <c r="K12" i="5"/>
  <c r="K19" i="5" s="1"/>
  <c r="J12" i="5"/>
  <c r="H19" i="5"/>
  <c r="J10" i="5"/>
  <c r="P10" i="5" s="1"/>
  <c r="O29" i="1" l="1"/>
  <c r="P29" i="1" s="1"/>
  <c r="Q10" i="5"/>
  <c r="P12" i="5"/>
  <c r="P19" i="5" s="1"/>
  <c r="J19" i="5"/>
  <c r="G19" i="5"/>
  <c r="Q19" i="5" l="1"/>
  <c r="Q12" i="5"/>
  <c r="Q13" i="5" l="1"/>
  <c r="Q14" i="5" s="1"/>
  <c r="Q15" i="5" s="1"/>
  <c r="Q16" i="5" s="1"/>
  <c r="Q17" i="5" s="1"/>
  <c r="Q18" i="5" s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</calcChain>
</file>

<file path=xl/connections.xml><?xml version="1.0" encoding="utf-8"?>
<connections xmlns="http://schemas.openxmlformats.org/spreadsheetml/2006/main">
  <connection id="1" keepAlive="1" name="คิวรี - Table1" description="การเชื่อมต่อกับแบบสอบถาม 'Table1' ในสมุดงาน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<sst xmlns="http://schemas.openxmlformats.org/spreadsheetml/2006/main" count="65" uniqueCount="42">
  <si>
    <t>ลำดับ
ที่</t>
  </si>
  <si>
    <t>รายละเอียดกิจกรรม</t>
  </si>
  <si>
    <t>ค่าพาหนะ</t>
  </si>
  <si>
    <t>ค่าอาหาร/
อาหารว่าง
และเครื่องดื่ม</t>
  </si>
  <si>
    <t>ค่าถ่ายเอกสาร</t>
  </si>
  <si>
    <t>ค่าใช้จ่าย
ในการสรรหาฯ 
กรณีก่อนครบวาระ</t>
  </si>
  <si>
    <t>ค่าจ้างเหมารถ และค่าน้ำมัน เพื่อลงพื้นที่</t>
  </si>
  <si>
    <t>ค่าเบี้ยเลี้ยง</t>
  </si>
  <si>
    <t>ค่าวัสดุอุปกรณ์</t>
  </si>
  <si>
    <r>
      <t xml:space="preserve">ค่าใช้จ่าย
ในการสรรหาฯ 
</t>
    </r>
    <r>
      <rPr>
        <b/>
        <sz val="11"/>
        <rFont val="TH SarabunPSK"/>
        <family val="2"/>
      </rPr>
      <t xml:space="preserve">กรณีครบวาระฯปีงบประมาณ 
พ.ศ. 2568
</t>
    </r>
  </si>
  <si>
    <r>
      <t xml:space="preserve">วัน/เดือน/ปี
</t>
    </r>
    <r>
      <rPr>
        <sz val="14"/>
        <color rgb="FFC00000"/>
        <rFont val="TH SarabunPSK"/>
        <family val="2"/>
      </rPr>
      <t>(ที่จัดกิจกรรม)</t>
    </r>
  </si>
  <si>
    <t xml:space="preserve">ค่าวัสดุอุปกรณ์ </t>
  </si>
  <si>
    <r>
      <t xml:space="preserve">อื่น ๆ 
ตามมติ
ที่ประชุม
</t>
    </r>
    <r>
      <rPr>
        <sz val="12"/>
        <color rgb="FFC00000"/>
        <rFont val="TH SarabunPSK"/>
        <family val="2"/>
      </rPr>
      <t>*กรุณาระบุ*</t>
    </r>
  </si>
  <si>
    <r>
      <t xml:space="preserve">งบระมาณที่ได้รับจัดสรร เพิ่มเติม </t>
    </r>
    <r>
      <rPr>
        <sz val="16"/>
        <color rgb="FFC00000"/>
        <rFont val="TH SarabunPSK"/>
        <family val="2"/>
      </rPr>
      <t xml:space="preserve">(ถ้ามี) </t>
    </r>
  </si>
  <si>
    <r>
      <rPr>
        <b/>
        <sz val="16"/>
        <rFont val="TH SarabunPSK"/>
        <family val="2"/>
      </rPr>
      <t>งบประมาณ
ที่ได้รับจัดสรร</t>
    </r>
    <r>
      <rPr>
        <b/>
        <sz val="14"/>
        <rFont val="TH SarabunPSK"/>
        <family val="2"/>
      </rPr>
      <t xml:space="preserve">
</t>
    </r>
    <r>
      <rPr>
        <b/>
        <sz val="12"/>
        <rFont val="TH SarabunPSK"/>
        <family val="2"/>
      </rPr>
      <t>(งบดำเนินงาน)</t>
    </r>
  </si>
  <si>
    <r>
      <rPr>
        <b/>
        <sz val="16"/>
        <rFont val="TH SarabunPSK"/>
        <family val="2"/>
      </rPr>
      <t>งบประมาณ
ที่ได้รับจัดสรร</t>
    </r>
    <r>
      <rPr>
        <b/>
        <sz val="14"/>
        <rFont val="TH SarabunPSK"/>
        <family val="2"/>
      </rPr>
      <t xml:space="preserve">
</t>
    </r>
    <r>
      <rPr>
        <b/>
        <sz val="12"/>
        <rFont val="TH SarabunPSK"/>
        <family val="2"/>
      </rPr>
      <t>(งบสรรหากรณีครบวาระปีงบประมาณ พ.ศ. 2568)</t>
    </r>
  </si>
  <si>
    <t>/</t>
  </si>
  <si>
    <t xml:space="preserve">รวมผลการเบิกจ่าย </t>
  </si>
  <si>
    <r>
      <t xml:space="preserve">รวมผลการเบิกจ่าย 
</t>
    </r>
    <r>
      <rPr>
        <sz val="12"/>
        <color rgb="FFFF0000"/>
        <rFont val="TH SarabunPSK"/>
        <family val="2"/>
      </rPr>
      <t>(รายกิจกรรม)</t>
    </r>
  </si>
  <si>
    <r>
      <t xml:space="preserve">รวมผลการเบิกจ่าย </t>
    </r>
    <r>
      <rPr>
        <sz val="14"/>
        <color rgb="FFFF0000"/>
        <rFont val="TH SarabunPSK"/>
        <family val="2"/>
      </rPr>
      <t>(รายกิจกรรม)</t>
    </r>
  </si>
  <si>
    <t>งบประมาณคงเหลือ 
(บาท)</t>
  </si>
  <si>
    <t xml:space="preserve">ตัวอย่างการกรอกแบบฟอร์ม </t>
  </si>
  <si>
    <r>
      <t>หมายเหตุ</t>
    </r>
    <r>
      <rPr>
        <sz val="16"/>
        <color rgb="FFC00000"/>
        <rFont val="TH SarabunPSK"/>
        <family val="2"/>
      </rPr>
      <t xml:space="preserve">  1. กรุณารายงานผลการเบิกจ่ายงบประมาณในการดำเนินงานของ ก.ธ.จ. ในภาพรวม ที่เว็บไซต์ www.ggc.opm.go.th  หัวข้อ "ข่าวประชาสัมพันธ์และกิจกรรม" &gt; "ค่าใช้จ่ายในการดำเนินงานของ ก.ธ.จ. ประจำปีงบประมาณ พ.ศ. 2568" อีกทางหนึ่งด้วย
              2. กรณีที่มีการจัดทำสื่อประชาสัมพันธ์ กรุณาระบุรูปแบบ ช่องทาง และระยะเวลาในการแผยแพร่ประชาสัมพันธ์ แนบท้ายรายงานด้วย อาทิ 
                  -จัดทำคลิปวิดีทัศน์ จำนวน ......คลิป แผยแพร่ทาง..............ระยะเวลาตั้งแต่..................ถึง...............................
                  -จัดทำรายงานประจำปี จำนวน ......เล่ม แจกจ่ายให้กับกลุ่มเป้าหมาย ได้แก่ ......................................................</t>
    </r>
  </si>
  <si>
    <t>ดาวน์โหลดแบบฟอร์ม</t>
  </si>
  <si>
    <t xml:space="preserve">https://shorturl.asia/V5KvW </t>
  </si>
  <si>
    <t>รอบ 3 เดือน (1 ต.ค. - 31 ธ.ค. 68)</t>
  </si>
  <si>
    <t>รอบ 6 เดือน (1 ต.ค. 68 - 31 มี.ค. 69)</t>
  </si>
  <si>
    <t>รอบ 9 เดือน (1 ต.ค. 68 - 30 มิ.ย. 69)</t>
  </si>
  <si>
    <t>รอบ 12 เดือน (1 ต.ค. 68 - 30 ก.ย. 69)</t>
  </si>
  <si>
    <r>
      <t>หมายเหตุ</t>
    </r>
    <r>
      <rPr>
        <sz val="16"/>
        <color rgb="FFC00000"/>
        <rFont val="TH SarabunPSK"/>
        <family val="2"/>
      </rPr>
      <t xml:space="preserve">  1. กรุณารายงานผลการเบิกจ่ายงบประมาณในการดำเนินงานของ ก.ธ.จ. ในภาพรวม ที่เว็บไซต์ www.ggc.opm.go.th  หัวข้อ "ข่าวประชาสัมพันธ์และกิจกรรม" &gt; "ค่าใช้จ่ายในการดำเนินงานของ ก.ธ.จ. ประจำปีงบประมาณ พ.ศ. 2569" อีกทางหนึ่งด้วย
              2. กรณีที่มีการจัดทำสื่อประชาสัมพันธ์ กรุณาระบุรูปแบบ ช่องทาง และระยะเวลาในการแผยแพร่ประชาสัมพันธ์ แนบท้ายรายงานด้วย อาทิ 
                  -จัดทำคลิปวิดีทัศน์ จำนวน ......คลิป แผยแพร่ทาง..............ระยะเวลาตั้งแต่..................ถึง...............................
                  -จัดทำรายงานประจำปี จำนวน ......เล่ม แจกจ่ายให้กับกลุ่มเป้าหมาย ได้แก่ ......................................................</t>
    </r>
  </si>
  <si>
    <t xml:space="preserve">งบระมาณที่ได้รับจัดสรร ครั้งที่ 1  </t>
  </si>
  <si>
    <t>งบระมาณที่ได้รับจัดสรร ครั้งที่ 2</t>
  </si>
  <si>
    <r>
      <rPr>
        <b/>
        <sz val="16"/>
        <rFont val="TH SarabunPSK"/>
        <family val="2"/>
      </rPr>
      <t>งบประมาณ
ที่ได้รับจัดสรร</t>
    </r>
    <r>
      <rPr>
        <b/>
        <sz val="14"/>
        <rFont val="TH SarabunPSK"/>
        <family val="2"/>
      </rPr>
      <t xml:space="preserve">
</t>
    </r>
    <r>
      <rPr>
        <b/>
        <sz val="12"/>
        <rFont val="TH SarabunPSK"/>
        <family val="2"/>
      </rPr>
      <t>(งบสรรหากรณีครบวาระปีงบประมาณ 
พ.ศ. 2569)</t>
    </r>
  </si>
  <si>
    <r>
      <t>รายงานผลการใช้จ่ายงบประมาณในการดำเนินงานของ ก.ธ.จ.</t>
    </r>
    <r>
      <rPr>
        <b/>
        <u/>
        <sz val="20"/>
        <color theme="1"/>
        <rFont val="TH SarabunPSK"/>
        <family val="2"/>
      </rPr>
      <t xml:space="preserve">                          </t>
    </r>
    <r>
      <rPr>
        <b/>
        <sz val="20"/>
        <color theme="1"/>
        <rFont val="TH SarabunPSK"/>
        <family val="2"/>
      </rPr>
      <t>ประจำปีงบประมาณ พ.ศ. 2569 (1 ตุลาคม 2568 - 30 กันยายน 2569)</t>
    </r>
  </si>
  <si>
    <t>งบระมาณที่ได้รับจัดสรร  ครั้งที่ 1</t>
  </si>
  <si>
    <t xml:space="preserve">ประชุม ก.ธ.จ. ครั้งที่ 4/2568 พร้อมลงพื้นที่ 1 โครงการ </t>
  </si>
  <si>
    <t>ค่าใช้จ่ายในการสรรหา กรณีครบวาระ ปีงบประมาณ พ.ศ. 2569 จำนวน 13 อำเภอ</t>
  </si>
  <si>
    <t>ประชุมอย่างไม่เป็นทางการ ครั้งที่ 4/68</t>
  </si>
  <si>
    <t xml:space="preserve">ลงพื้นที่สอดส่องโครงการ ครั้งที่ 1/69 จำนวน 5 โครงการ </t>
  </si>
  <si>
    <t xml:space="preserve">ค่าจัดทำรายงานประจำปี พ.ศ. 2569 ของ ก.ธ.จ. จำนวน..50...เล่ม
(มติที่ประชุม ก.ธ.จ. ครั้งที่ ....3/69............) </t>
  </si>
  <si>
    <r>
      <t>ค่าจัดทำสื่อประชาสัมพันธ์อื่นๆ ของ ก.ธ.จ. ได้แก่ 
-วิดีทัศน์ จำนวน</t>
    </r>
    <r>
      <rPr>
        <u/>
        <sz val="16"/>
        <rFont val="TH SarabunPSK"/>
        <family val="2"/>
      </rPr>
      <t xml:space="preserve">  2  </t>
    </r>
    <r>
      <rPr>
        <sz val="16"/>
        <rFont val="TH SarabunPSK"/>
        <family val="2"/>
      </rPr>
      <t>คลิป ความยาวคลิปละ</t>
    </r>
    <r>
      <rPr>
        <u/>
        <sz val="16"/>
        <rFont val="TH SarabunPSK"/>
        <family val="2"/>
      </rPr>
      <t xml:space="preserve">  5 </t>
    </r>
    <r>
      <rPr>
        <sz val="16"/>
        <rFont val="TH SarabunPSK"/>
        <family val="2"/>
      </rPr>
      <t xml:space="preserve">นาที 
(มติที่ประชุม ก.ธ.จ. ครั้งที่ ....3/69.............) </t>
    </r>
  </si>
  <si>
    <r>
      <rPr>
        <b/>
        <sz val="18"/>
        <color theme="1"/>
        <rFont val="TH SarabunPSK"/>
        <family val="2"/>
      </rPr>
      <t>รายงานผลการใช้จ่ายงบประมาณในการดำเนินงานของ ก.ธ.จ.</t>
    </r>
    <r>
      <rPr>
        <b/>
        <u/>
        <sz val="18"/>
        <rFont val="TH SarabunPSK"/>
        <family val="2"/>
      </rPr>
      <t xml:space="preserve">                      </t>
    </r>
    <r>
      <rPr>
        <b/>
        <sz val="18"/>
        <rFont val="TH SarabunPSK"/>
        <family val="2"/>
      </rPr>
      <t>ประจำปีงบประมาณ พ.ศ. 2569 (1 ตุลาคม 2568 - 30 กันยายน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</si>
</sst>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87041E]d\ mmm\ yy;@"/>
    <numFmt numFmtId="188" formatCode="_-* #,##0_-;\-* #,##0_-;_-* &quot;-&quot;??_-;_-@_-"/>
  </numFmts>
  <fonts count="29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u/>
      <sz val="16"/>
      <color rgb="FFC00000"/>
      <name val="TH SarabunPSK"/>
      <family val="2"/>
    </font>
    <font>
      <sz val="16"/>
      <color rgb="FFC00000"/>
      <name val="TH SarabunPSK"/>
      <family val="2"/>
    </font>
    <font>
      <b/>
      <sz val="16"/>
      <color rgb="FFC0000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rgb="FFC00000"/>
      <name val="TH SarabunPSK"/>
      <family val="2"/>
    </font>
    <font>
      <sz val="12"/>
      <color rgb="FFC00000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  <font>
      <b/>
      <sz val="18"/>
      <color rgb="FFFF0000"/>
      <name val="TH SarabunPSK"/>
      <family val="2"/>
    </font>
    <font>
      <b/>
      <u/>
      <sz val="18"/>
      <name val="TH SarabunPSK"/>
      <family val="2"/>
    </font>
    <font>
      <b/>
      <sz val="18"/>
      <name val="TH SarabunPSK"/>
      <family val="2"/>
    </font>
    <font>
      <sz val="12"/>
      <color theme="1"/>
      <name val="TH SarabunPSK"/>
      <family val="2"/>
    </font>
    <font>
      <sz val="12"/>
      <color theme="0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name val="TH SarabunPSK"/>
      <family val="2"/>
    </font>
    <font>
      <sz val="16"/>
      <color rgb="FFFF0000"/>
      <name val="TH SarabunPSK"/>
      <family val="2"/>
    </font>
    <font>
      <b/>
      <u/>
      <sz val="20"/>
      <color theme="1"/>
      <name val="TH SarabunPSK"/>
      <family val="2"/>
    </font>
    <font>
      <b/>
      <sz val="2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center"/>
    </xf>
    <xf numFmtId="188" fontId="3" fillId="0" borderId="13" xfId="1" applyNumberFormat="1" applyFont="1" applyBorder="1" applyAlignment="1" applyProtection="1">
      <alignment vertical="center"/>
    </xf>
    <xf numFmtId="187" fontId="2" fillId="0" borderId="13" xfId="0" applyNumberFormat="1" applyFont="1" applyBorder="1" applyAlignment="1">
      <alignment horizontal="center" vertical="center"/>
    </xf>
    <xf numFmtId="43" fontId="3" fillId="0" borderId="13" xfId="1" applyFont="1" applyBorder="1" applyAlignment="1" applyProtection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87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88" fontId="17" fillId="0" borderId="1" xfId="1" applyNumberFormat="1" applyFont="1" applyBorder="1" applyAlignment="1" applyProtection="1">
      <alignment horizontal="center" vertical="center"/>
    </xf>
    <xf numFmtId="188" fontId="8" fillId="0" borderId="1" xfId="1" applyNumberFormat="1" applyFont="1" applyBorder="1" applyAlignment="1" applyProtection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88" fontId="8" fillId="0" borderId="9" xfId="1" applyNumberFormat="1" applyFont="1" applyBorder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  <protection locked="0"/>
    </xf>
    <xf numFmtId="0" fontId="8" fillId="6" borderId="16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Protection="1">
      <protection locked="0"/>
    </xf>
    <xf numFmtId="0" fontId="21" fillId="6" borderId="16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8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87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87" fontId="17" fillId="0" borderId="4" xfId="0" applyNumberFormat="1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87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188" fontId="3" fillId="0" borderId="8" xfId="1" applyNumberFormat="1" applyFont="1" applyBorder="1" applyAlignment="1" applyProtection="1">
      <alignment vertical="center"/>
    </xf>
    <xf numFmtId="188" fontId="3" fillId="0" borderId="11" xfId="1" applyNumberFormat="1" applyFont="1" applyBorder="1" applyAlignment="1" applyProtection="1">
      <alignment vertical="center"/>
    </xf>
    <xf numFmtId="188" fontId="3" fillId="0" borderId="12" xfId="1" applyNumberFormat="1" applyFont="1" applyBorder="1" applyAlignment="1" applyProtection="1">
      <alignment vertical="center"/>
    </xf>
    <xf numFmtId="188" fontId="8" fillId="5" borderId="3" xfId="1" applyNumberFormat="1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188" fontId="8" fillId="0" borderId="4" xfId="1" applyNumberFormat="1" applyFont="1" applyBorder="1" applyAlignment="1" applyProtection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188" fontId="3" fillId="7" borderId="8" xfId="1" applyNumberFormat="1" applyFont="1" applyFill="1" applyBorder="1" applyAlignment="1" applyProtection="1">
      <alignment vertical="center"/>
    </xf>
    <xf numFmtId="188" fontId="3" fillId="7" borderId="11" xfId="1" applyNumberFormat="1" applyFont="1" applyFill="1" applyBorder="1" applyAlignment="1" applyProtection="1">
      <alignment vertical="center"/>
    </xf>
    <xf numFmtId="188" fontId="3" fillId="7" borderId="13" xfId="1" applyNumberFormat="1" applyFont="1" applyFill="1" applyBorder="1" applyAlignment="1" applyProtection="1">
      <alignment vertical="center"/>
    </xf>
    <xf numFmtId="188" fontId="3" fillId="7" borderId="12" xfId="1" applyNumberFormat="1" applyFont="1" applyFill="1" applyBorder="1" applyAlignment="1" applyProtection="1">
      <alignment vertical="center"/>
    </xf>
    <xf numFmtId="188" fontId="8" fillId="7" borderId="4" xfId="1" applyNumberFormat="1" applyFont="1" applyFill="1" applyBorder="1" applyAlignment="1" applyProtection="1">
      <alignment horizontal="center" vertical="center"/>
    </xf>
    <xf numFmtId="188" fontId="8" fillId="7" borderId="9" xfId="1" applyNumberFormat="1" applyFont="1" applyFill="1" applyBorder="1" applyAlignment="1" applyProtection="1">
      <alignment horizontal="center" vertical="center"/>
    </xf>
    <xf numFmtId="188" fontId="8" fillId="7" borderId="1" xfId="1" applyNumberFormat="1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188" fontId="8" fillId="7" borderId="3" xfId="1" applyNumberFormat="1" applyFont="1" applyFill="1" applyBorder="1" applyAlignment="1" applyProtection="1">
      <alignment horizontal="center" vertical="center"/>
    </xf>
    <xf numFmtId="43" fontId="3" fillId="7" borderId="13" xfId="1" applyFont="1" applyFill="1" applyBorder="1" applyAlignment="1" applyProtection="1">
      <alignment vertical="center"/>
    </xf>
    <xf numFmtId="188" fontId="17" fillId="7" borderId="4" xfId="1" applyNumberFormat="1" applyFont="1" applyFill="1" applyBorder="1" applyAlignment="1" applyProtection="1">
      <alignment horizontal="center" vertical="center"/>
    </xf>
    <xf numFmtId="43" fontId="17" fillId="7" borderId="1" xfId="1" applyFont="1" applyFill="1" applyBorder="1" applyAlignment="1" applyProtection="1">
      <alignment horizontal="left" vertical="center" wrapText="1"/>
    </xf>
    <xf numFmtId="188" fontId="17" fillId="7" borderId="1" xfId="1" applyNumberFormat="1" applyFont="1" applyFill="1" applyBorder="1" applyAlignment="1" applyProtection="1">
      <alignment vertical="center"/>
    </xf>
    <xf numFmtId="188" fontId="17" fillId="7" borderId="1" xfId="1" applyNumberFormat="1" applyFont="1" applyFill="1" applyBorder="1" applyAlignment="1" applyProtection="1">
      <alignment horizontal="left" vertical="center" wrapText="1"/>
    </xf>
    <xf numFmtId="43" fontId="17" fillId="7" borderId="1" xfId="1" applyFont="1" applyFill="1" applyBorder="1" applyAlignment="1" applyProtection="1">
      <alignment vertical="center"/>
    </xf>
    <xf numFmtId="0" fontId="11" fillId="6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188" fontId="17" fillId="0" borderId="4" xfId="1" applyNumberFormat="1" applyFont="1" applyBorder="1" applyAlignment="1" applyProtection="1">
      <alignment horizontal="center" vertical="center"/>
    </xf>
    <xf numFmtId="0" fontId="2" fillId="0" borderId="25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25" xfId="0" applyFont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6" borderId="26" xfId="0" applyFont="1" applyFill="1" applyBorder="1" applyAlignment="1">
      <alignment vertical="center"/>
    </xf>
    <xf numFmtId="0" fontId="2" fillId="6" borderId="25" xfId="0" applyFont="1" applyFill="1" applyBorder="1" applyAlignment="1">
      <alignment vertical="top"/>
    </xf>
    <xf numFmtId="0" fontId="2" fillId="6" borderId="26" xfId="0" applyFont="1" applyFill="1" applyBorder="1" applyAlignment="1">
      <alignment vertical="top"/>
    </xf>
    <xf numFmtId="0" fontId="2" fillId="6" borderId="27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6" borderId="29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11" xfId="0" applyFont="1" applyFill="1" applyBorder="1" applyAlignment="1">
      <alignment vertical="top"/>
    </xf>
    <xf numFmtId="0" fontId="2" fillId="6" borderId="9" xfId="0" applyFont="1" applyFill="1" applyBorder="1" applyAlignment="1">
      <alignment vertical="center"/>
    </xf>
    <xf numFmtId="0" fontId="19" fillId="6" borderId="0" xfId="0" applyFont="1" applyFill="1" applyAlignment="1" applyProtection="1">
      <alignment horizontal="center" vertical="top"/>
      <protection locked="0"/>
    </xf>
    <xf numFmtId="0" fontId="4" fillId="6" borderId="0" xfId="0" applyFont="1" applyFill="1" applyAlignment="1" applyProtection="1">
      <alignment horizontal="center" vertical="top"/>
      <protection locked="0"/>
    </xf>
    <xf numFmtId="188" fontId="25" fillId="5" borderId="5" xfId="1" applyNumberFormat="1" applyFont="1" applyFill="1" applyBorder="1" applyAlignment="1" applyProtection="1">
      <alignment horizontal="center" vertical="center"/>
    </xf>
    <xf numFmtId="188" fontId="25" fillId="7" borderId="5" xfId="1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/>
    <xf numFmtId="0" fontId="23" fillId="6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vertical="top"/>
    </xf>
    <xf numFmtId="0" fontId="2" fillId="6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top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9" fillId="6" borderId="10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20" xfId="0" applyFont="1" applyFill="1" applyBorder="1" applyAlignment="1">
      <alignment horizontal="left" vertical="top" wrapText="1"/>
    </xf>
    <xf numFmtId="0" fontId="9" fillId="6" borderId="21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43" fontId="26" fillId="7" borderId="4" xfId="1" applyNumberFormat="1" applyFont="1" applyFill="1" applyBorder="1" applyAlignment="1" applyProtection="1">
      <alignment horizontal="center" vertical="center"/>
    </xf>
    <xf numFmtId="188" fontId="3" fillId="7" borderId="30" xfId="1" applyNumberFormat="1" applyFont="1" applyFill="1" applyBorder="1" applyAlignment="1" applyProtection="1">
      <alignment vertical="center"/>
    </xf>
    <xf numFmtId="2" fontId="3" fillId="0" borderId="8" xfId="1" applyNumberFormat="1" applyFont="1" applyBorder="1" applyAlignment="1" applyProtection="1">
      <alignment vertical="center"/>
      <protection locked="0"/>
    </xf>
    <xf numFmtId="2" fontId="3" fillId="7" borderId="8" xfId="1" applyNumberFormat="1" applyFont="1" applyFill="1" applyBorder="1" applyAlignment="1" applyProtection="1">
      <alignment vertical="center"/>
    </xf>
    <xf numFmtId="2" fontId="3" fillId="7" borderId="8" xfId="1" applyNumberFormat="1" applyFont="1" applyFill="1" applyBorder="1" applyAlignment="1" applyProtection="1">
      <alignment vertical="center"/>
      <protection locked="0"/>
    </xf>
    <xf numFmtId="2" fontId="3" fillId="0" borderId="13" xfId="1" applyNumberFormat="1" applyFont="1" applyBorder="1" applyAlignment="1" applyProtection="1">
      <alignment vertical="center"/>
      <protection locked="0"/>
    </xf>
    <xf numFmtId="2" fontId="3" fillId="7" borderId="13" xfId="1" applyNumberFormat="1" applyFont="1" applyFill="1" applyBorder="1" applyAlignment="1" applyProtection="1">
      <alignment vertical="center"/>
    </xf>
    <xf numFmtId="2" fontId="17" fillId="7" borderId="4" xfId="1" applyNumberFormat="1" applyFont="1" applyFill="1" applyBorder="1" applyAlignment="1" applyProtection="1">
      <alignment horizontal="center" vertical="center"/>
    </xf>
    <xf numFmtId="2" fontId="17" fillId="0" borderId="4" xfId="1" applyNumberFormat="1" applyFont="1" applyBorder="1" applyAlignment="1" applyProtection="1">
      <alignment horizontal="center" vertical="center"/>
      <protection locked="0"/>
    </xf>
    <xf numFmtId="2" fontId="17" fillId="7" borderId="1" xfId="1" applyNumberFormat="1" applyFont="1" applyFill="1" applyBorder="1" applyAlignment="1" applyProtection="1">
      <alignment horizontal="left" vertical="center" wrapText="1"/>
    </xf>
    <xf numFmtId="2" fontId="17" fillId="0" borderId="1" xfId="1" applyNumberFormat="1" applyFont="1" applyBorder="1" applyAlignment="1" applyProtection="1">
      <alignment horizontal="center" vertical="center"/>
      <protection locked="0"/>
    </xf>
    <xf numFmtId="2" fontId="17" fillId="7" borderId="1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28" fillId="4" borderId="0" xfId="0" applyFont="1" applyFill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vertical="center" wrapText="1"/>
    </xf>
    <xf numFmtId="43" fontId="17" fillId="7" borderId="4" xfId="1" applyNumberFormat="1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5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border>
        <right style="thin">
          <color indexed="64"/>
        </right>
      </border>
      <protection locked="0" hidden="0"/>
    </dxf>
    <dxf>
      <font>
        <strike val="0"/>
        <outline val="0"/>
        <shadow val="0"/>
        <vertAlign val="baseline"/>
        <sz val="16"/>
        <name val="TH SarabunPSK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numFmt numFmtId="35" formatCode="_-* #,##0.00_-;\-* #,##0.00_-;_-* &quot;-&quot;??_-;_-@_-"/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border diagonalUp="0" diagonalDown="0">
        <right style="thin">
          <color indexed="64"/>
        </right>
      </border>
      <protection locked="1" hidden="0"/>
    </dxf>
    <dxf>
      <font>
        <strike val="0"/>
        <outline val="0"/>
        <shadow val="0"/>
        <vertAlign val="baseline"/>
        <sz val="16"/>
        <name val="TH SarabunPSK"/>
        <scheme val="none"/>
      </font>
      <alignment horizont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930089</xdr:colOff>
      <xdr:row>5</xdr:row>
      <xdr:rowOff>1165412</xdr:rowOff>
    </xdr:from>
    <xdr:to>
      <xdr:col>15</xdr:col>
      <xdr:colOff>33618</xdr:colOff>
      <xdr:row>9</xdr:row>
      <xdr:rowOff>44824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E9E6868F-4C95-3392-E1D1-8E875F3F8D09}"/>
            </a:ext>
          </a:extLst>
        </xdr:cNvPr>
        <xdr:cNvSpPr/>
      </xdr:nvSpPr>
      <xdr:spPr>
        <a:xfrm>
          <a:off x="6801971" y="2028265"/>
          <a:ext cx="7496735" cy="8628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>
    <xdr:from>
      <xdr:col>3</xdr:col>
      <xdr:colOff>3630705</xdr:colOff>
      <xdr:row>8</xdr:row>
      <xdr:rowOff>302558</xdr:rowOff>
    </xdr:from>
    <xdr:to>
      <xdr:col>6</xdr:col>
      <xdr:colOff>78441</xdr:colOff>
      <xdr:row>18</xdr:row>
      <xdr:rowOff>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86F825C8-03C8-414E-AEEF-5F018E1BDDB0}"/>
            </a:ext>
          </a:extLst>
        </xdr:cNvPr>
        <xdr:cNvSpPr/>
      </xdr:nvSpPr>
      <xdr:spPr>
        <a:xfrm>
          <a:off x="4885764" y="2779058"/>
          <a:ext cx="2050677" cy="34290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>
    <xdr:from>
      <xdr:col>14</xdr:col>
      <xdr:colOff>746311</xdr:colOff>
      <xdr:row>5</xdr:row>
      <xdr:rowOff>1160929</xdr:rowOff>
    </xdr:from>
    <xdr:to>
      <xdr:col>17</xdr:col>
      <xdr:colOff>129988</xdr:colOff>
      <xdr:row>18</xdr:row>
      <xdr:rowOff>11206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xmlns="" id="{46060C3B-2AE3-4A68-8586-A7AB49838CDA}"/>
            </a:ext>
          </a:extLst>
        </xdr:cNvPr>
        <xdr:cNvSpPr/>
      </xdr:nvSpPr>
      <xdr:spPr>
        <a:xfrm>
          <a:off x="14204576" y="2023782"/>
          <a:ext cx="2050677" cy="419548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>
    <xdr:from>
      <xdr:col>0</xdr:col>
      <xdr:colOff>299357</xdr:colOff>
      <xdr:row>17</xdr:row>
      <xdr:rowOff>299357</xdr:rowOff>
    </xdr:from>
    <xdr:to>
      <xdr:col>17</xdr:col>
      <xdr:colOff>123265</xdr:colOff>
      <xdr:row>19</xdr:row>
      <xdr:rowOff>108857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xmlns="" id="{512D60AB-4D7A-4979-B46F-FD9FC4B14FF1}"/>
            </a:ext>
          </a:extLst>
        </xdr:cNvPr>
        <xdr:cNvSpPr/>
      </xdr:nvSpPr>
      <xdr:spPr>
        <a:xfrm>
          <a:off x="299357" y="6708321"/>
          <a:ext cx="16342979" cy="46264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>
    <xdr:from>
      <xdr:col>4</xdr:col>
      <xdr:colOff>285751</xdr:colOff>
      <xdr:row>13</xdr:row>
      <xdr:rowOff>326572</xdr:rowOff>
    </xdr:from>
    <xdr:to>
      <xdr:col>5</xdr:col>
      <xdr:colOff>802821</xdr:colOff>
      <xdr:row>14</xdr:row>
      <xdr:rowOff>272143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xmlns="" id="{549DC4CC-10CB-EF3B-0EB6-614DA315DD60}"/>
            </a:ext>
          </a:extLst>
        </xdr:cNvPr>
        <xdr:cNvSpPr txBox="1"/>
      </xdr:nvSpPr>
      <xdr:spPr>
        <a:xfrm>
          <a:off x="5905501" y="4299858"/>
          <a:ext cx="1455963" cy="326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ไม่ต้องกรอกข้อมูล</a:t>
          </a:r>
        </a:p>
      </xdr:txBody>
    </xdr:sp>
    <xdr:clientData/>
  </xdr:twoCellAnchor>
  <xdr:twoCellAnchor>
    <xdr:from>
      <xdr:col>9</xdr:col>
      <xdr:colOff>125186</xdr:colOff>
      <xdr:row>6</xdr:row>
      <xdr:rowOff>193222</xdr:rowOff>
    </xdr:from>
    <xdr:to>
      <xdr:col>10</xdr:col>
      <xdr:colOff>791935</xdr:colOff>
      <xdr:row>8</xdr:row>
      <xdr:rowOff>152400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xmlns="" id="{0DABCC68-9F19-48A3-B1C4-A437813014A3}"/>
            </a:ext>
          </a:extLst>
        </xdr:cNvPr>
        <xdr:cNvSpPr txBox="1"/>
      </xdr:nvSpPr>
      <xdr:spPr>
        <a:xfrm>
          <a:off x="10194472" y="2288722"/>
          <a:ext cx="1455963" cy="326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ไม่ต้องกรอกข้อมูล</a:t>
          </a:r>
        </a:p>
      </xdr:txBody>
    </xdr:sp>
    <xdr:clientData/>
  </xdr:twoCellAnchor>
  <xdr:twoCellAnchor>
    <xdr:from>
      <xdr:col>15</xdr:col>
      <xdr:colOff>81643</xdr:colOff>
      <xdr:row>12</xdr:row>
      <xdr:rowOff>372836</xdr:rowOff>
    </xdr:from>
    <xdr:to>
      <xdr:col>17</xdr:col>
      <xdr:colOff>27215</xdr:colOff>
      <xdr:row>14</xdr:row>
      <xdr:rowOff>176893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xmlns="" id="{B793CA10-A678-4629-881C-8F85E09CA717}"/>
            </a:ext>
          </a:extLst>
        </xdr:cNvPr>
        <xdr:cNvSpPr txBox="1"/>
      </xdr:nvSpPr>
      <xdr:spPr>
        <a:xfrm>
          <a:off x="14722929" y="4577443"/>
          <a:ext cx="1823357" cy="5660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ไม่ต้องกรอกข้อมูล </a:t>
          </a:r>
          <a:br>
            <a:rPr lang="th-TH" sz="1200" kern="1200">
              <a:solidFill>
                <a:srgbClr val="FF0000"/>
              </a:solidFill>
            </a:rPr>
          </a:br>
          <a:r>
            <a:rPr lang="th-TH" sz="1200" kern="1200">
              <a:solidFill>
                <a:srgbClr val="FF0000"/>
              </a:solidFill>
            </a:rPr>
            <a:t>ระบบจะคำนวณอัตโนมัติ</a:t>
          </a:r>
          <a:r>
            <a:rPr lang="th-TH" sz="1200" kern="1200" baseline="0">
              <a:solidFill>
                <a:srgbClr val="FF0000"/>
              </a:solidFill>
            </a:rPr>
            <a:t> </a:t>
          </a:r>
          <a:endParaRPr lang="th-TH" sz="12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657227</xdr:colOff>
      <xdr:row>1</xdr:row>
      <xdr:rowOff>209550</xdr:rowOff>
    </xdr:from>
    <xdr:to>
      <xdr:col>3</xdr:col>
      <xdr:colOff>1694090</xdr:colOff>
      <xdr:row>2</xdr:row>
      <xdr:rowOff>266699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163215D3-0B3A-42E2-9DA9-CA0D87A9ED14}"/>
            </a:ext>
          </a:extLst>
        </xdr:cNvPr>
        <xdr:cNvSpPr txBox="1"/>
      </xdr:nvSpPr>
      <xdr:spPr>
        <a:xfrm>
          <a:off x="1447802" y="542925"/>
          <a:ext cx="1875063" cy="390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คลิกเลือกเครื่องหมาย</a:t>
          </a:r>
          <a:r>
            <a:rPr lang="th-TH" sz="1200" kern="1200" baseline="0">
              <a:solidFill>
                <a:srgbClr val="FF0000"/>
              </a:solidFill>
            </a:rPr>
            <a:t> "/ "</a:t>
          </a:r>
          <a:endParaRPr lang="th-TH" sz="12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381000</xdr:colOff>
      <xdr:row>2</xdr:row>
      <xdr:rowOff>71437</xdr:rowOff>
    </xdr:from>
    <xdr:to>
      <xdr:col>2</xdr:col>
      <xdr:colOff>657227</xdr:colOff>
      <xdr:row>3</xdr:row>
      <xdr:rowOff>85725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xmlns="" id="{11719B08-D2ED-E715-D51C-08DE0B6E97DE}"/>
            </a:ext>
          </a:extLst>
        </xdr:cNvPr>
        <xdr:cNvCxnSpPr>
          <a:stCxn id="14" idx="1"/>
        </xdr:cNvCxnSpPr>
      </xdr:nvCxnSpPr>
      <xdr:spPr>
        <a:xfrm flipH="1">
          <a:off x="1171575" y="738187"/>
          <a:ext cx="276227" cy="3190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737509</xdr:colOff>
      <xdr:row>17</xdr:row>
      <xdr:rowOff>367393</xdr:rowOff>
    </xdr:from>
    <xdr:to>
      <xdr:col>11</xdr:col>
      <xdr:colOff>775607</xdr:colOff>
      <xdr:row>19</xdr:row>
      <xdr:rowOff>29936</xdr:rowOff>
    </xdr:to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0B6398C9-F1D5-4880-B914-FE47851B1DB9}"/>
            </a:ext>
          </a:extLst>
        </xdr:cNvPr>
        <xdr:cNvSpPr txBox="1"/>
      </xdr:nvSpPr>
      <xdr:spPr>
        <a:xfrm>
          <a:off x="8656866" y="6776357"/>
          <a:ext cx="3521527" cy="315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ไม่ต้องกรอกข้อมูล ระบบจะคำนวณอัตโนมัติ</a:t>
          </a:r>
          <a:r>
            <a:rPr lang="th-TH" sz="1200" kern="1200" baseline="0">
              <a:solidFill>
                <a:srgbClr val="FF0000"/>
              </a:solidFill>
            </a:rPr>
            <a:t> </a:t>
          </a:r>
          <a:endParaRPr lang="th-TH" sz="12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389166</xdr:colOff>
      <xdr:row>1</xdr:row>
      <xdr:rowOff>106136</xdr:rowOff>
    </xdr:from>
    <xdr:to>
      <xdr:col>8</xdr:col>
      <xdr:colOff>579665</xdr:colOff>
      <xdr:row>2</xdr:row>
      <xdr:rowOff>73479</xdr:rowOff>
    </xdr:to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D447D870-26AF-46F5-80C7-E51B818CD30C}"/>
            </a:ext>
          </a:extLst>
        </xdr:cNvPr>
        <xdr:cNvSpPr txBox="1"/>
      </xdr:nvSpPr>
      <xdr:spPr>
        <a:xfrm>
          <a:off x="8304441" y="439511"/>
          <a:ext cx="1152524" cy="300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200" kern="1200">
              <a:solidFill>
                <a:srgbClr val="FF0000"/>
              </a:solidFill>
            </a:rPr>
            <a:t>ระบุชื่อจังหวัด</a:t>
          </a:r>
        </a:p>
      </xdr:txBody>
    </xdr:sp>
    <xdr:clientData/>
  </xdr:twoCellAnchor>
  <xdr:twoCellAnchor>
    <xdr:from>
      <xdr:col>7</xdr:col>
      <xdr:colOff>5443</xdr:colOff>
      <xdr:row>1</xdr:row>
      <xdr:rowOff>259897</xdr:rowOff>
    </xdr:from>
    <xdr:to>
      <xdr:col>7</xdr:col>
      <xdr:colOff>389166</xdr:colOff>
      <xdr:row>2</xdr:row>
      <xdr:rowOff>144236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xmlns="" id="{29DA4B69-784C-4019-AF21-25A7D364E0F2}"/>
            </a:ext>
          </a:extLst>
        </xdr:cNvPr>
        <xdr:cNvCxnSpPr>
          <a:stCxn id="19" idx="1"/>
        </xdr:cNvCxnSpPr>
      </xdr:nvCxnSpPr>
      <xdr:spPr>
        <a:xfrm flipH="1">
          <a:off x="7920718" y="593272"/>
          <a:ext cx="383723" cy="2177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744681</xdr:colOff>
      <xdr:row>21</xdr:row>
      <xdr:rowOff>51955</xdr:rowOff>
    </xdr:from>
    <xdr:to>
      <xdr:col>13</xdr:col>
      <xdr:colOff>109681</xdr:colOff>
      <xdr:row>25</xdr:row>
      <xdr:rowOff>23093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xmlns="" id="{746DE67B-D0EA-FC8E-835B-09F4F028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7363" y="8693728"/>
          <a:ext cx="1079500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1096482</xdr:colOff>
      <xdr:row>0</xdr:row>
      <xdr:rowOff>44303</xdr:rowOff>
    </xdr:from>
    <xdr:to>
      <xdr:col>15</xdr:col>
      <xdr:colOff>1151861</xdr:colOff>
      <xdr:row>0</xdr:row>
      <xdr:rowOff>415637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1AC274DB-2A26-2B12-356F-31BB428F96FE}"/>
            </a:ext>
          </a:extLst>
        </xdr:cNvPr>
        <xdr:cNvSpPr txBox="1"/>
      </xdr:nvSpPr>
      <xdr:spPr>
        <a:xfrm>
          <a:off x="19332527" y="44303"/>
          <a:ext cx="1250334" cy="37133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kern="1200"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 2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4" name="Table15" displayName="Table15" ref="B6:Q19" totalsRowShown="0" headerRowDxfId="51" dataDxfId="49" headerRowBorderDxfId="50" tableBorderDxfId="48">
  <autoFilter ref="B6:Q19"/>
  <tableColumns count="16">
    <tableColumn id="1" name="ลำดับ_x000a_ที่" dataDxfId="47"/>
    <tableColumn id="2" name="วัน/เดือน/ปี_x000a_(ที่จัดกิจกรรม)" dataDxfId="46"/>
    <tableColumn id="3" name="รายละเอียดกิจกรรม" dataDxfId="45"/>
    <tableColumn id="4" name="งบประมาณ_x000a_ที่ได้รับจัดสรร_x000a_(งบดำเนินงาน)" dataDxfId="44"/>
    <tableColumn id="5" name="งบประมาณ_x000a_ที่ได้รับจัดสรร_x000a_(งบสรรหากรณีครบวาระปีงบประมาณ พ.ศ. 2568)" dataDxfId="43"/>
    <tableColumn id="6" name="ค่าพาหนะ" dataDxfId="42"/>
    <tableColumn id="7" name="ค่าจ้างเหมารถ และค่าน้ำมัน เพื่อลงพื้นที่" dataDxfId="41"/>
    <tableColumn id="8" name="ค่าเบี้ยเลี้ยง" dataDxfId="40"/>
    <tableColumn id="9" name="ค่าอาหาร/_x000a_อาหารว่าง_x000a_และเครื่องดื่ม" dataDxfId="39"/>
    <tableColumn id="10" name="ค่าวัสดุอุปกรณ์" dataDxfId="38"/>
    <tableColumn id="11" name="ค่าถ่ายเอกสาร" dataDxfId="37"/>
    <tableColumn id="12" name="ค่าใช้จ่าย_x000a_ในการสรรหาฯ _x000a_กรณีก่อนครบวาระ" dataDxfId="36"/>
    <tableColumn id="13" name="อื่น ๆ _x000a_ตามมติ_x000a_ที่ประชุม_x000a_*กรุณาระบุ*" dataDxfId="35"/>
    <tableColumn id="14" name="ค่าใช้จ่าย_x000a_ในการสรรหาฯ _x000a_กรณีครบวาระฯปีงบประมาณ _x000a_พ.ศ. 2568_x000a_" dataDxfId="34"/>
    <tableColumn id="15" name="รวมผลการเบิกจ่าย _x000a_(รายกิจกรรม)" dataDxfId="33"/>
    <tableColumn id="16" name="งบประมาณคงเหลือ _x000a_(บาท)" dataDxfId="3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5:P29" totalsRowShown="0" headerRowDxfId="31" dataDxfId="29" headerRowBorderDxfId="30" tableBorderDxfId="28">
  <autoFilter ref="A5:P29"/>
  <tableColumns count="16">
    <tableColumn id="1" name="ลำดับ_x000a_ที่" dataDxfId="27"/>
    <tableColumn id="2" name="วัน/เดือน/ปี_x000a_(ที่จัดกิจกรรม)" dataDxfId="26"/>
    <tableColumn id="3" name="รายละเอียดกิจกรรม" dataDxfId="25"/>
    <tableColumn id="4" name="งบประมาณ_x000a_ที่ได้รับจัดสรร_x000a_(งบดำเนินงาน)" dataDxfId="24"/>
    <tableColumn id="5" name="งบประมาณ_x000a_ที่ได้รับจัดสรร_x000a_(งบสรรหากรณีครบวาระปีงบประมาณ _x000a_พ.ศ. 2569)" dataDxfId="23"/>
    <tableColumn id="6" name="ค่าพาหนะ" dataDxfId="22"/>
    <tableColumn id="7" name="ค่าจ้างเหมารถ และค่าน้ำมัน เพื่อลงพื้นที่" dataDxfId="21"/>
    <tableColumn id="8" name="ค่าเบี้ยเลี้ยง" dataDxfId="20"/>
    <tableColumn id="9" name="ค่าอาหาร/_x000a_อาหารว่าง_x000a_และเครื่องดื่ม" dataDxfId="19"/>
    <tableColumn id="10" name="ค่าวัสดุอุปกรณ์" dataDxfId="18"/>
    <tableColumn id="11" name="ค่าถ่ายเอกสาร" dataDxfId="17"/>
    <tableColumn id="12" name="ค่าใช้จ่าย_x000a_ในการสรรหาฯ _x000a_กรณีก่อนครบวาระ" dataDxfId="16"/>
    <tableColumn id="13" name="อื่น ๆ _x000a_ตามมติ_x000a_ที่ประชุม_x000a_*กรุณาระบุ*" dataDxfId="15"/>
    <tableColumn id="14" name="ค่าใช้จ่าย_x000a_ในการสรรหาฯ _x000a_กรณีครบวาระฯปีงบประมาณ _x000a_พ.ศ. 2568_x000a_" dataDxfId="14"/>
    <tableColumn id="15" name="รวมผลการเบิกจ่าย (รายกิจกรรม)" dataDxfId="13"/>
    <tableColumn id="16" name="งบประมาณคงเหลือ _x000a_(บาท)" dataDxfId="1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27"/>
  <sheetViews>
    <sheetView tabSelected="1" topLeftCell="A19" zoomScale="70" zoomScaleNormal="70" zoomScaleSheetLayoutView="55" workbookViewId="0">
      <selection activeCell="S4" sqref="S4"/>
    </sheetView>
  </sheetViews>
  <sheetFormatPr defaultColWidth="8.75" defaultRowHeight="21" x14ac:dyDescent="0.2"/>
  <cols>
    <col min="1" max="1" width="4.875" style="1" customWidth="1"/>
    <col min="2" max="2" width="5.5" style="1" customWidth="1"/>
    <col min="3" max="3" width="11" style="2" customWidth="1"/>
    <col min="4" max="4" width="48.375" style="1" customWidth="1"/>
    <col min="5" max="5" width="12.25" style="1" customWidth="1"/>
    <col min="6" max="6" width="12.875" style="1" customWidth="1"/>
    <col min="7" max="7" width="9" style="2" customWidth="1"/>
    <col min="8" max="8" width="12.625" style="2" customWidth="1"/>
    <col min="9" max="9" width="11.625" style="2" customWidth="1"/>
    <col min="10" max="10" width="10.375" style="2" customWidth="1"/>
    <col min="11" max="11" width="11.125" style="2" customWidth="1"/>
    <col min="12" max="12" width="11.625" style="2" customWidth="1"/>
    <col min="13" max="13" width="10.875" style="2" bestFit="1" customWidth="1"/>
    <col min="14" max="14" width="9.25" style="2" customWidth="1"/>
    <col min="15" max="15" width="10.625" style="2" customWidth="1"/>
    <col min="16" max="17" width="12.25" style="2" bestFit="1" customWidth="1"/>
    <col min="18" max="16384" width="8.75" style="1"/>
  </cols>
  <sheetData>
    <row r="1" spans="1:20" ht="26.25" x14ac:dyDescent="0.2">
      <c r="A1" s="108" t="s">
        <v>21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</row>
    <row r="2" spans="1:20" ht="26.25" x14ac:dyDescent="0.2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1:20" s="5" customFormat="1" ht="28.5" customHeight="1" thickBot="1" x14ac:dyDescent="0.25">
      <c r="A3" s="74"/>
      <c r="B3" s="104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75"/>
      <c r="S3" s="4"/>
      <c r="T3" s="4"/>
    </row>
    <row r="4" spans="1:20" s="3" customFormat="1" ht="21.75" thickBot="1" x14ac:dyDescent="0.4">
      <c r="A4" s="76"/>
      <c r="B4" s="17"/>
      <c r="C4" s="67"/>
      <c r="D4" s="98" t="s">
        <v>25</v>
      </c>
      <c r="E4" s="67"/>
      <c r="F4" s="98" t="s">
        <v>26</v>
      </c>
      <c r="G4" s="17"/>
      <c r="H4" s="17"/>
      <c r="I4" s="67"/>
      <c r="J4" s="98" t="s">
        <v>27</v>
      </c>
      <c r="K4" s="17"/>
      <c r="L4" s="17"/>
      <c r="M4" s="67"/>
      <c r="N4" s="98" t="s">
        <v>28</v>
      </c>
      <c r="O4" s="17"/>
      <c r="P4" s="17"/>
      <c r="Q4" s="99" t="s">
        <v>16</v>
      </c>
      <c r="R4" s="77"/>
    </row>
    <row r="5" spans="1:20" s="3" customFormat="1" ht="21.75" thickBot="1" x14ac:dyDescent="0.25">
      <c r="A5" s="7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77"/>
    </row>
    <row r="6" spans="1:20" s="6" customFormat="1" ht="117" thickBot="1" x14ac:dyDescent="0.25">
      <c r="A6" s="78"/>
      <c r="B6" s="48" t="s">
        <v>0</v>
      </c>
      <c r="C6" s="18" t="s">
        <v>10</v>
      </c>
      <c r="D6" s="18" t="s">
        <v>1</v>
      </c>
      <c r="E6" s="19" t="s">
        <v>14</v>
      </c>
      <c r="F6" s="19" t="s">
        <v>15</v>
      </c>
      <c r="G6" s="49" t="s">
        <v>2</v>
      </c>
      <c r="H6" s="49" t="s">
        <v>6</v>
      </c>
      <c r="I6" s="49" t="s">
        <v>7</v>
      </c>
      <c r="J6" s="18" t="s">
        <v>3</v>
      </c>
      <c r="K6" s="18" t="s">
        <v>8</v>
      </c>
      <c r="L6" s="18" t="s">
        <v>4</v>
      </c>
      <c r="M6" s="20" t="s">
        <v>5</v>
      </c>
      <c r="N6" s="20" t="s">
        <v>12</v>
      </c>
      <c r="O6" s="20" t="s">
        <v>9</v>
      </c>
      <c r="P6" s="18" t="s">
        <v>18</v>
      </c>
      <c r="Q6" s="21" t="s">
        <v>20</v>
      </c>
      <c r="R6" s="79"/>
    </row>
    <row r="7" spans="1:20" ht="29.45" customHeight="1" x14ac:dyDescent="0.2">
      <c r="A7" s="80"/>
      <c r="B7" s="68"/>
      <c r="C7" s="69">
        <v>46006</v>
      </c>
      <c r="D7" s="100" t="s">
        <v>34</v>
      </c>
      <c r="E7" s="40">
        <v>40000</v>
      </c>
      <c r="F7" s="40">
        <v>18200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1">
        <f>SUM(Table15[[#This Row],[งบประมาณ
ที่ได้รับจัดสรร
(งบดำเนินงาน)]]+Table15[[#This Row],[งบประมาณ
ที่ได้รับจัดสรร
(งบสรรหากรณีครบวาระปีงบประมาณ พ.ศ. 2568)]])</f>
        <v>58200</v>
      </c>
      <c r="R7" s="81"/>
      <c r="S7" s="80"/>
    </row>
    <row r="8" spans="1:20" ht="29.45" customHeight="1" x14ac:dyDescent="0.2">
      <c r="A8" s="80"/>
      <c r="B8" s="133"/>
      <c r="C8" s="69">
        <v>46143</v>
      </c>
      <c r="D8" s="100" t="s">
        <v>31</v>
      </c>
      <c r="E8" s="40">
        <v>50000</v>
      </c>
      <c r="F8" s="40"/>
      <c r="G8" s="50"/>
      <c r="H8" s="50"/>
      <c r="I8" s="50"/>
      <c r="J8" s="50"/>
      <c r="K8" s="50"/>
      <c r="L8" s="50"/>
      <c r="M8" s="50"/>
      <c r="N8" s="50"/>
      <c r="O8" s="50"/>
      <c r="P8" s="50"/>
      <c r="Q8" s="51">
        <f>SUM(Table15[[#This Row],[งบประมาณ
ที่ได้รับจัดสรร
(งบดำเนินงาน)]]+Table15[[#This Row],[งบประมาณ
ที่ได้รับจัดสรร
(งบสรรหากรณีครบวาระปีงบประมาณ พ.ศ. 2568)]])</f>
        <v>50000</v>
      </c>
      <c r="R8" s="81"/>
    </row>
    <row r="9" spans="1:20" ht="29.45" customHeight="1" thickBot="1" x14ac:dyDescent="0.25">
      <c r="A9" s="80"/>
      <c r="B9" s="10"/>
      <c r="C9" s="8">
        <v>46203</v>
      </c>
      <c r="D9" s="11" t="s">
        <v>13</v>
      </c>
      <c r="E9" s="7">
        <v>15000</v>
      </c>
      <c r="F9" s="9">
        <v>0</v>
      </c>
      <c r="G9" s="61"/>
      <c r="H9" s="61"/>
      <c r="I9" s="61"/>
      <c r="J9" s="61"/>
      <c r="K9" s="61"/>
      <c r="L9" s="61"/>
      <c r="M9" s="61"/>
      <c r="N9" s="61"/>
      <c r="O9" s="61"/>
      <c r="P9" s="52"/>
      <c r="Q9" s="53">
        <f>SUM(Q7+Table15[[#This Row],[งบประมาณ
ที่ได้รับจัดสรร
(งบดำเนินงาน)]]+Table15[[#This Row],[งบประมาณ
ที่ได้รับจัดสรร
(งบสรรหากรณีครบวาระปีงบประมาณ พ.ศ. 2568)]])</f>
        <v>73200</v>
      </c>
      <c r="R9" s="81"/>
    </row>
    <row r="10" spans="1:20" ht="30.2" customHeight="1" x14ac:dyDescent="0.2">
      <c r="A10" s="80"/>
      <c r="B10" s="70">
        <v>1</v>
      </c>
      <c r="C10" s="71">
        <v>46011</v>
      </c>
      <c r="D10" s="72" t="s">
        <v>37</v>
      </c>
      <c r="E10" s="62"/>
      <c r="F10" s="62"/>
      <c r="G10" s="73">
        <v>0</v>
      </c>
      <c r="H10" s="73">
        <v>0</v>
      </c>
      <c r="I10" s="73">
        <v>0</v>
      </c>
      <c r="J10" s="73">
        <f>35*18</f>
        <v>630</v>
      </c>
      <c r="K10" s="73">
        <v>0</v>
      </c>
      <c r="L10" s="73">
        <v>1000</v>
      </c>
      <c r="M10" s="73">
        <v>0</v>
      </c>
      <c r="N10" s="73">
        <v>0</v>
      </c>
      <c r="O10" s="73">
        <v>0</v>
      </c>
      <c r="P10" s="54">
        <f>SUM(Table15[[#This Row],[ค่าพาหนะ]:[ค่าใช้จ่าย
ในการสรรหาฯ 
กรณีครบวาระฯปีงบประมาณ 
พ.ศ. 2568
]])</f>
        <v>1630</v>
      </c>
      <c r="Q10" s="55">
        <f>Q9-Table15[[#This Row],[รวมผลการเบิกจ่าย 
(รายกิจกรรม)]]</f>
        <v>71570</v>
      </c>
      <c r="R10" s="81"/>
    </row>
    <row r="11" spans="1:20" ht="30.2" customHeight="1" x14ac:dyDescent="0.2">
      <c r="A11" s="80"/>
      <c r="B11" s="132">
        <v>2</v>
      </c>
      <c r="C11" s="12">
        <v>46015</v>
      </c>
      <c r="D11" s="134" t="s">
        <v>38</v>
      </c>
      <c r="E11" s="135"/>
      <c r="F11" s="135"/>
      <c r="G11" s="14">
        <f>15*200</f>
        <v>3000</v>
      </c>
      <c r="H11" s="14">
        <f>3000</f>
        <v>3000</v>
      </c>
      <c r="I11" s="14">
        <f>18*120</f>
        <v>2160</v>
      </c>
      <c r="J11" s="73">
        <v>0</v>
      </c>
      <c r="K11" s="73">
        <v>0</v>
      </c>
      <c r="L11" s="73">
        <v>500</v>
      </c>
      <c r="M11" s="73">
        <v>0</v>
      </c>
      <c r="N11" s="73">
        <v>0</v>
      </c>
      <c r="O11" s="73">
        <v>0</v>
      </c>
      <c r="P11" s="56">
        <f>SUM(Table15[[#This Row],[ค่าพาหนะ]:[ค่าใช้จ่าย
ในการสรรหาฯ 
กรณีครบวาระฯปีงบประมาณ 
พ.ศ. 2568
]])</f>
        <v>8660</v>
      </c>
      <c r="Q11" s="55">
        <f>Q9-Table15[[#This Row],[รวมผลการเบิกจ่าย 
(รายกิจกรรม)]]</f>
        <v>64540</v>
      </c>
      <c r="R11" s="81"/>
    </row>
    <row r="12" spans="1:20" ht="30.2" customHeight="1" x14ac:dyDescent="0.2">
      <c r="A12" s="80"/>
      <c r="B12" s="70">
        <v>3</v>
      </c>
      <c r="C12" s="12">
        <v>46017</v>
      </c>
      <c r="D12" s="13" t="s">
        <v>35</v>
      </c>
      <c r="E12" s="63"/>
      <c r="F12" s="63"/>
      <c r="G12" s="14">
        <v>5000</v>
      </c>
      <c r="H12" s="14">
        <v>0</v>
      </c>
      <c r="I12" s="14">
        <f>18*120</f>
        <v>2160</v>
      </c>
      <c r="J12" s="14">
        <f>0</f>
        <v>0</v>
      </c>
      <c r="K12" s="14">
        <f>0</f>
        <v>0</v>
      </c>
      <c r="L12" s="14">
        <v>500</v>
      </c>
      <c r="M12" s="14">
        <f>0</f>
        <v>0</v>
      </c>
      <c r="N12" s="14">
        <f>0</f>
        <v>0</v>
      </c>
      <c r="O12" s="14">
        <f>0</f>
        <v>0</v>
      </c>
      <c r="P12" s="56">
        <f>SUM(Table15[[#This Row],[ค่าพาหนะ]:[ค่าใช้จ่าย
ในการสรรหาฯ 
กรณีครบวาระฯปีงบประมาณ 
พ.ศ. 2568
]])</f>
        <v>7660</v>
      </c>
      <c r="Q12" s="55">
        <f>Q10-Table15[[#This Row],[รวมผลการเบิกจ่าย 
(รายกิจกรรม)]]</f>
        <v>63910</v>
      </c>
      <c r="R12" s="81"/>
    </row>
    <row r="13" spans="1:20" ht="30.2" customHeight="1" x14ac:dyDescent="0.2">
      <c r="A13" s="80"/>
      <c r="B13" s="70">
        <v>4</v>
      </c>
      <c r="C13" s="12">
        <v>46017</v>
      </c>
      <c r="D13" s="13" t="s">
        <v>11</v>
      </c>
      <c r="E13" s="64"/>
      <c r="F13" s="64"/>
      <c r="G13" s="14">
        <v>0</v>
      </c>
      <c r="H13" s="14">
        <v>0</v>
      </c>
      <c r="I13" s="14">
        <v>0</v>
      </c>
      <c r="J13" s="14">
        <v>0</v>
      </c>
      <c r="K13" s="14">
        <v>1500</v>
      </c>
      <c r="L13" s="14">
        <v>0</v>
      </c>
      <c r="M13" s="14">
        <v>0</v>
      </c>
      <c r="N13" s="14">
        <v>0</v>
      </c>
      <c r="O13" s="14">
        <v>0</v>
      </c>
      <c r="P13" s="56">
        <f>SUM(Table15[[#This Row],[ค่าพาหนะ]:[ค่าใช้จ่าย
ในการสรรหาฯ 
กรณีครบวาระฯปีงบประมาณ 
พ.ศ. 2568
]])</f>
        <v>1500</v>
      </c>
      <c r="Q13" s="55">
        <f>Q12-Table15[[#This Row],[รวมผลการเบิกจ่าย 
(รายกิจกรรม)]]</f>
        <v>62410</v>
      </c>
      <c r="R13" s="81"/>
    </row>
    <row r="14" spans="1:20" ht="30.2" customHeight="1" x14ac:dyDescent="0.2">
      <c r="A14" s="80"/>
      <c r="B14" s="70">
        <v>5</v>
      </c>
      <c r="C14" s="12">
        <v>46017</v>
      </c>
      <c r="D14" s="13" t="s">
        <v>4</v>
      </c>
      <c r="E14" s="65"/>
      <c r="F14" s="65"/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500</v>
      </c>
      <c r="M14" s="14">
        <v>0</v>
      </c>
      <c r="N14" s="14">
        <v>0</v>
      </c>
      <c r="O14" s="14">
        <v>0</v>
      </c>
      <c r="P14" s="56">
        <f>SUM(Table15[[#This Row],[ค่าพาหนะ]:[ค่าใช้จ่าย
ในการสรรหาฯ 
กรณีครบวาระฯปีงบประมาณ 
พ.ศ. 2568
]])</f>
        <v>500</v>
      </c>
      <c r="Q14" s="55">
        <f>Q13-Table15[[#This Row],[รวมผลการเบิกจ่าย 
(รายกิจกรรม)]]</f>
        <v>61910</v>
      </c>
      <c r="R14" s="81"/>
    </row>
    <row r="15" spans="1:20" ht="42" x14ac:dyDescent="0.2">
      <c r="A15" s="80"/>
      <c r="B15" s="70">
        <v>6</v>
      </c>
      <c r="C15" s="12">
        <v>46233</v>
      </c>
      <c r="D15" s="13" t="s">
        <v>36</v>
      </c>
      <c r="E15" s="64"/>
      <c r="F15" s="64"/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18200</v>
      </c>
      <c r="P15" s="56">
        <f>SUM(Table15[[#This Row],[ค่าพาหนะ]:[ค่าใช้จ่าย
ในการสรรหาฯ 
กรณีครบวาระฯปีงบประมาณ 
พ.ศ. 2568
]])</f>
        <v>18200</v>
      </c>
      <c r="Q15" s="55">
        <f>Q14-Table15[[#This Row],[รวมผลการเบิกจ่าย 
(รายกิจกรรม)]]</f>
        <v>43710</v>
      </c>
      <c r="R15" s="81"/>
    </row>
    <row r="16" spans="1:20" ht="42" x14ac:dyDescent="0.2">
      <c r="A16" s="80"/>
      <c r="B16" s="70">
        <v>7</v>
      </c>
      <c r="C16" s="12">
        <v>46280</v>
      </c>
      <c r="D16" s="13" t="s">
        <v>39</v>
      </c>
      <c r="E16" s="64"/>
      <c r="F16" s="64"/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5000</v>
      </c>
      <c r="O16" s="14">
        <v>0</v>
      </c>
      <c r="P16" s="56">
        <f>SUM(Table15[[#This Row],[ค่าพาหนะ]:[ค่าใช้จ่าย
ในการสรรหาฯ 
กรณีครบวาระฯปีงบประมาณ 
พ.ศ. 2568
]])</f>
        <v>5000</v>
      </c>
      <c r="Q16" s="55">
        <f>Q15-Table15[[#This Row],[รวมผลการเบิกจ่าย 
(รายกิจกรรม)]]</f>
        <v>38710</v>
      </c>
      <c r="R16" s="81"/>
    </row>
    <row r="17" spans="1:18" ht="63" x14ac:dyDescent="0.2">
      <c r="A17" s="80"/>
      <c r="B17" s="70">
        <v>8</v>
      </c>
      <c r="C17" s="12">
        <v>46280</v>
      </c>
      <c r="D17" s="13" t="s">
        <v>40</v>
      </c>
      <c r="E17" s="66"/>
      <c r="F17" s="66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5000</v>
      </c>
      <c r="O17" s="14">
        <v>0</v>
      </c>
      <c r="P17" s="56">
        <f>SUM(Table15[[#This Row],[ค่าพาหนะ]:[ค่าใช้จ่าย
ในการสรรหาฯ 
กรณีครบวาระฯปีงบประมาณ 
พ.ศ. 2568
]])</f>
        <v>5000</v>
      </c>
      <c r="Q17" s="55">
        <f>Q16-Table15[[#This Row],[รวมผลการเบิกจ่าย 
(รายกิจกรรม)]]</f>
        <v>33710</v>
      </c>
      <c r="R17" s="81"/>
    </row>
    <row r="18" spans="1:18" ht="30.2" customHeight="1" x14ac:dyDescent="0.2">
      <c r="A18" s="80"/>
      <c r="B18" s="70"/>
      <c r="C18" s="12"/>
      <c r="D18" s="13"/>
      <c r="E18" s="64"/>
      <c r="F18" s="64"/>
      <c r="G18" s="14"/>
      <c r="H18" s="14"/>
      <c r="I18" s="14"/>
      <c r="J18" s="14"/>
      <c r="K18" s="14"/>
      <c r="L18" s="14"/>
      <c r="M18" s="14"/>
      <c r="N18" s="14"/>
      <c r="O18" s="14"/>
      <c r="P18" s="56">
        <f>SUM(Table15[[#This Row],[ค่าพาหนะ]:[ค่าใช้จ่าย
ในการสรรหาฯ 
กรณีครบวาระฯปีงบประมาณ 
พ.ศ. 2568
]])</f>
        <v>0</v>
      </c>
      <c r="Q18" s="55">
        <f>Q17-Table15[[#This Row],[รวมผลการเบิกจ่าย 
(รายกิจกรรม)]]</f>
        <v>33710</v>
      </c>
      <c r="R18" s="81"/>
    </row>
    <row r="19" spans="1:18" ht="23.25" x14ac:dyDescent="0.2">
      <c r="A19" s="80"/>
      <c r="B19" s="57"/>
      <c r="C19" s="58"/>
      <c r="D19" s="59" t="s">
        <v>17</v>
      </c>
      <c r="E19" s="60">
        <f t="shared" ref="E19:O19" si="0">SUM(E7:E18)</f>
        <v>105000</v>
      </c>
      <c r="F19" s="60">
        <f t="shared" si="0"/>
        <v>18200</v>
      </c>
      <c r="G19" s="60">
        <f t="shared" si="0"/>
        <v>8000</v>
      </c>
      <c r="H19" s="60">
        <f t="shared" si="0"/>
        <v>3000</v>
      </c>
      <c r="I19" s="60">
        <f t="shared" si="0"/>
        <v>4320</v>
      </c>
      <c r="J19" s="60">
        <f t="shared" si="0"/>
        <v>630</v>
      </c>
      <c r="K19" s="60">
        <f t="shared" si="0"/>
        <v>1500</v>
      </c>
      <c r="L19" s="60">
        <f t="shared" si="0"/>
        <v>2500</v>
      </c>
      <c r="M19" s="60">
        <f t="shared" si="0"/>
        <v>0</v>
      </c>
      <c r="N19" s="60">
        <f t="shared" si="0"/>
        <v>10000</v>
      </c>
      <c r="O19" s="60">
        <f t="shared" si="0"/>
        <v>18200</v>
      </c>
      <c r="P19" s="60">
        <f>SUM(P10:P18)</f>
        <v>48150</v>
      </c>
      <c r="Q19" s="95">
        <f>Q9-Table15[[#This Row],[รวมผลการเบิกจ่าย 
(รายกิจกรรม)]]</f>
        <v>25050</v>
      </c>
      <c r="R19" s="81"/>
    </row>
    <row r="20" spans="1:18" x14ac:dyDescent="0.2">
      <c r="A20" s="80"/>
      <c r="R20" s="81"/>
    </row>
    <row r="21" spans="1:18" ht="24.4" customHeight="1" x14ac:dyDescent="0.2">
      <c r="A21" s="82"/>
      <c r="B21" s="111" t="s">
        <v>22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97"/>
      <c r="R21" s="83"/>
    </row>
    <row r="22" spans="1:18" s="5" customFormat="1" ht="22.7" customHeight="1" x14ac:dyDescent="0.2">
      <c r="A22" s="84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01"/>
      <c r="R22" s="85"/>
    </row>
    <row r="23" spans="1:18" s="5" customFormat="1" ht="22.7" customHeight="1" x14ac:dyDescent="0.2">
      <c r="A23" s="84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01"/>
      <c r="R23" s="85"/>
    </row>
    <row r="24" spans="1:18" x14ac:dyDescent="0.2">
      <c r="A24" s="82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97"/>
      <c r="R24" s="83"/>
    </row>
    <row r="25" spans="1:18" x14ac:dyDescent="0.2">
      <c r="A25" s="82"/>
      <c r="B25" s="97"/>
      <c r="C25" s="96"/>
      <c r="D25" s="97"/>
      <c r="E25" s="97"/>
      <c r="F25" s="97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83"/>
    </row>
    <row r="26" spans="1:18" x14ac:dyDescent="0.2">
      <c r="A26" s="82"/>
      <c r="B26" s="97"/>
      <c r="C26" s="96"/>
      <c r="D26" s="97"/>
      <c r="E26" s="97"/>
      <c r="F26" s="97"/>
      <c r="G26" s="96"/>
      <c r="H26" s="96"/>
      <c r="I26" s="96"/>
      <c r="J26" s="96"/>
      <c r="K26" s="96"/>
      <c r="L26" s="96"/>
      <c r="M26" s="96" t="s">
        <v>23</v>
      </c>
      <c r="N26" s="96"/>
      <c r="O26" s="96"/>
      <c r="P26" s="96"/>
      <c r="Q26" s="96"/>
      <c r="R26" s="83"/>
    </row>
    <row r="27" spans="1:18" ht="21.75" thickBot="1" x14ac:dyDescent="0.25">
      <c r="A27" s="86"/>
      <c r="B27" s="87"/>
      <c r="C27" s="102"/>
      <c r="D27" s="87"/>
      <c r="E27" s="87"/>
      <c r="F27" s="87"/>
      <c r="G27" s="102"/>
      <c r="H27" s="102"/>
      <c r="I27" s="102"/>
      <c r="J27" s="102"/>
      <c r="K27" s="102"/>
      <c r="L27" s="103"/>
      <c r="M27" s="102" t="s">
        <v>24</v>
      </c>
      <c r="N27" s="102"/>
      <c r="O27" s="102"/>
      <c r="P27" s="102"/>
      <c r="Q27" s="102"/>
      <c r="R27" s="88"/>
    </row>
  </sheetData>
  <sheetProtection algorithmName="SHA-512" hashValue="+Ajp6Q1YlamSGpv0o6jmTe1d17CdF8zqu1tl8Ks1RdVnMKpgJOIjDiXGNf6qHM+nrB6ujV37HpuM+6wAwyvAew==" saltValue="Ysg1N7YqHMib7UY65bjM4A==" spinCount="100000" sheet="1" objects="1" scenarios="1" autoFilter="0"/>
  <mergeCells count="4">
    <mergeCell ref="B3:Q3"/>
    <mergeCell ref="A2:R2"/>
    <mergeCell ref="A1:R1"/>
    <mergeCell ref="B21:P24"/>
  </mergeCells>
  <conditionalFormatting sqref="C4">
    <cfRule type="expression" dxfId="11" priority="7">
      <formula>$C$4="/"</formula>
    </cfRule>
    <cfRule type="cellIs" dxfId="10" priority="8" operator="equal">
      <formula>$Q$4</formula>
    </cfRule>
  </conditionalFormatting>
  <conditionalFormatting sqref="E4">
    <cfRule type="expression" dxfId="9" priority="5">
      <formula>$C$4="/"</formula>
    </cfRule>
    <cfRule type="cellIs" dxfId="8" priority="6" operator="equal">
      <formula>$Q$4</formula>
    </cfRule>
  </conditionalFormatting>
  <conditionalFormatting sqref="I4">
    <cfRule type="expression" dxfId="7" priority="3">
      <formula>$C$4="/"</formula>
    </cfRule>
    <cfRule type="cellIs" dxfId="6" priority="4" operator="equal">
      <formula>$Q$4</formula>
    </cfRule>
  </conditionalFormatting>
  <conditionalFormatting sqref="M4">
    <cfRule type="expression" dxfId="5" priority="1">
      <formula>$C$4="/"</formula>
    </cfRule>
    <cfRule type="cellIs" dxfId="4" priority="2" operator="equal">
      <formula>$Q$4</formula>
    </cfRule>
  </conditionalFormatting>
  <dataValidations count="1">
    <dataValidation type="list" allowBlank="1" showInputMessage="1" showErrorMessage="1" sqref="M4 E4 I4 C4">
      <formula1>$Q$4:$Q$4</formula1>
    </dataValidation>
  </dataValidations>
  <pageMargins left="0.21" right="0.1" top="0.49" bottom="0.17" header="0.22" footer="0.17"/>
  <pageSetup paperSize="9" scale="60" fitToHeight="0" orientation="landscape" verticalDpi="4294967295" r:id="rId1"/>
  <ignoredErrors>
    <ignoredError sqref="I12:K12 M12:O12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zoomScale="55" zoomScaleNormal="55" zoomScaleSheetLayoutView="70" workbookViewId="0">
      <selection activeCell="R25" sqref="R25"/>
    </sheetView>
  </sheetViews>
  <sheetFormatPr defaultColWidth="8.75" defaultRowHeight="21" x14ac:dyDescent="0.2"/>
  <cols>
    <col min="1" max="1" width="5.5" style="1" customWidth="1"/>
    <col min="2" max="2" width="16.125" style="2" customWidth="1"/>
    <col min="3" max="3" width="48.375" style="1" customWidth="1"/>
    <col min="4" max="5" width="15.625" style="1" customWidth="1"/>
    <col min="6" max="16" width="15.625" style="2" customWidth="1"/>
    <col min="17" max="16384" width="8.75" style="1"/>
  </cols>
  <sheetData>
    <row r="1" spans="1:19" ht="34.5" customHeight="1" x14ac:dyDescent="0.2">
      <c r="A1" s="130" t="s">
        <v>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29"/>
      <c r="R1" s="129"/>
      <c r="S1" s="129"/>
    </row>
    <row r="2" spans="1:19" s="5" customFormat="1" ht="8.25" customHeight="1" thickBot="1" x14ac:dyDescent="0.25">
      <c r="A2" s="93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4"/>
      <c r="R2" s="4"/>
      <c r="S2" s="4"/>
    </row>
    <row r="3" spans="1:19" s="3" customFormat="1" ht="24" thickBot="1" x14ac:dyDescent="0.4">
      <c r="A3" s="23"/>
      <c r="B3" s="24"/>
      <c r="C3" s="25" t="s">
        <v>25</v>
      </c>
      <c r="D3" s="26"/>
      <c r="E3" s="25" t="s">
        <v>26</v>
      </c>
      <c r="F3" s="23"/>
      <c r="G3" s="23"/>
      <c r="H3" s="26"/>
      <c r="I3" s="25" t="s">
        <v>27</v>
      </c>
      <c r="J3" s="23"/>
      <c r="K3" s="23"/>
      <c r="L3" s="26"/>
      <c r="M3" s="25" t="s">
        <v>28</v>
      </c>
      <c r="N3" s="23"/>
      <c r="O3" s="23"/>
      <c r="P3" s="27" t="s">
        <v>16</v>
      </c>
      <c r="Q3" s="16"/>
    </row>
    <row r="4" spans="1:19" s="3" customFormat="1" ht="9" customHeight="1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7"/>
    </row>
    <row r="5" spans="1:19" s="6" customFormat="1" ht="98.25" thickBot="1" x14ac:dyDescent="0.25">
      <c r="A5" s="48" t="s">
        <v>0</v>
      </c>
      <c r="B5" s="18" t="s">
        <v>10</v>
      </c>
      <c r="C5" s="18" t="s">
        <v>1</v>
      </c>
      <c r="D5" s="19" t="s">
        <v>14</v>
      </c>
      <c r="E5" s="19" t="s">
        <v>32</v>
      </c>
      <c r="F5" s="49" t="s">
        <v>2</v>
      </c>
      <c r="G5" s="49" t="s">
        <v>6</v>
      </c>
      <c r="H5" s="49" t="s">
        <v>7</v>
      </c>
      <c r="I5" s="18" t="s">
        <v>3</v>
      </c>
      <c r="J5" s="18" t="s">
        <v>8</v>
      </c>
      <c r="K5" s="18" t="s">
        <v>4</v>
      </c>
      <c r="L5" s="20" t="s">
        <v>5</v>
      </c>
      <c r="M5" s="20" t="s">
        <v>12</v>
      </c>
      <c r="N5" s="20" t="s">
        <v>9</v>
      </c>
      <c r="O5" s="18" t="s">
        <v>19</v>
      </c>
      <c r="P5" s="21" t="s">
        <v>20</v>
      </c>
    </row>
    <row r="6" spans="1:19" ht="39.950000000000003" customHeight="1" x14ac:dyDescent="0.2">
      <c r="A6" s="28"/>
      <c r="B6" s="29"/>
      <c r="C6" s="30" t="s">
        <v>30</v>
      </c>
      <c r="D6" s="119"/>
      <c r="E6" s="119"/>
      <c r="F6" s="120"/>
      <c r="G6" s="120"/>
      <c r="H6" s="120"/>
      <c r="I6" s="120"/>
      <c r="J6" s="120"/>
      <c r="K6" s="120"/>
      <c r="L6" s="120"/>
      <c r="M6" s="120"/>
      <c r="N6" s="120"/>
      <c r="O6" s="118"/>
      <c r="P6" s="41">
        <f>SUM(Table1[[#This Row],[งบประมาณ
ที่ได้รับจัดสรร
(งบดำเนินงาน)]]+Table1[[#This Row],[งบประมาณ
ที่ได้รับจัดสรร
(งบสรรหากรณีครบวาระปีงบประมาณ 
พ.ศ. 2569)]])</f>
        <v>0</v>
      </c>
    </row>
    <row r="7" spans="1:19" ht="39.950000000000003" customHeight="1" x14ac:dyDescent="0.2">
      <c r="A7" s="34"/>
      <c r="B7" s="29"/>
      <c r="C7" s="30" t="s">
        <v>31</v>
      </c>
      <c r="D7" s="119"/>
      <c r="E7" s="119"/>
      <c r="F7" s="121"/>
      <c r="G7" s="121"/>
      <c r="H7" s="121"/>
      <c r="I7" s="121"/>
      <c r="J7" s="121"/>
      <c r="K7" s="121"/>
      <c r="L7" s="121"/>
      <c r="M7" s="121"/>
      <c r="N7" s="121"/>
      <c r="O7" s="117"/>
      <c r="P7" s="41">
        <f>SUM(Table1[[#This Row],[งบประมาณ
ที่ได้รับจัดสรร
(งบดำเนินงาน)]]+Table1[[#This Row],[งบประมาณ
ที่ได้รับจัดสรร
(งบสรรหากรณีครบวาระปีงบประมาณ 
พ.ศ. 2569)]])</f>
        <v>0</v>
      </c>
    </row>
    <row r="8" spans="1:19" ht="39.950000000000003" customHeight="1" thickBot="1" x14ac:dyDescent="0.25">
      <c r="A8" s="31"/>
      <c r="B8" s="32"/>
      <c r="C8" s="33" t="s">
        <v>13</v>
      </c>
      <c r="D8" s="122"/>
      <c r="E8" s="122"/>
      <c r="F8" s="123"/>
      <c r="G8" s="123"/>
      <c r="H8" s="123"/>
      <c r="I8" s="123"/>
      <c r="J8" s="123"/>
      <c r="K8" s="123"/>
      <c r="L8" s="123"/>
      <c r="M8" s="123"/>
      <c r="N8" s="123"/>
      <c r="O8" s="52"/>
      <c r="P8" s="42">
        <f>SUM(P6+P7+Table1[[#This Row],[งบประมาณ
ที่ได้รับจัดสรร
(งบดำเนินงาน)]]+Table1[[#This Row],[งบประมาณ
ที่ได้รับจัดสรร
(งบสรรหากรณีครบวาระปีงบประมาณ 
พ.ศ. 2569)]])</f>
        <v>0</v>
      </c>
    </row>
    <row r="9" spans="1:19" ht="39.950000000000003" customHeight="1" x14ac:dyDescent="0.2">
      <c r="A9" s="34">
        <v>1</v>
      </c>
      <c r="B9" s="35"/>
      <c r="C9" s="36"/>
      <c r="D9" s="124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47">
        <f>SUM(Table1[[#This Row],[ค่าพาหนะ]:[ค่าใช้จ่าย
ในการสรรหาฯ 
กรณีครบวาระฯปีงบประมาณ 
พ.ศ. 2568
]])</f>
        <v>0</v>
      </c>
      <c r="P9" s="22">
        <f>P8-Table1[[#This Row],[รวมผลการเบิกจ่าย (รายกิจกรรม)]]</f>
        <v>0</v>
      </c>
    </row>
    <row r="10" spans="1:19" ht="39.950000000000003" customHeight="1" x14ac:dyDescent="0.2">
      <c r="A10" s="37">
        <v>2</v>
      </c>
      <c r="B10" s="38"/>
      <c r="C10" s="39"/>
      <c r="D10" s="126"/>
      <c r="E10" s="126"/>
      <c r="F10" s="127"/>
      <c r="G10" s="127"/>
      <c r="H10" s="127"/>
      <c r="I10" s="127"/>
      <c r="J10" s="127"/>
      <c r="K10" s="127"/>
      <c r="L10" s="127"/>
      <c r="M10" s="127"/>
      <c r="N10" s="127"/>
      <c r="O10" s="15">
        <f>SUM(Table1[[#This Row],[ค่าพาหนะ]:[ค่าใช้จ่าย
ในการสรรหาฯ 
กรณีครบวาระฯปีงบประมาณ 
พ.ศ. 2568
]])</f>
        <v>0</v>
      </c>
      <c r="P10" s="22">
        <f>P9-Table1[[#This Row],[รวมผลการเบิกจ่าย (รายกิจกรรม)]]</f>
        <v>0</v>
      </c>
    </row>
    <row r="11" spans="1:19" ht="39.950000000000003" customHeight="1" x14ac:dyDescent="0.2">
      <c r="A11" s="37">
        <v>3</v>
      </c>
      <c r="B11" s="38"/>
      <c r="C11" s="39"/>
      <c r="D11" s="128"/>
      <c r="E11" s="128"/>
      <c r="F11" s="127"/>
      <c r="G11" s="127"/>
      <c r="H11" s="127"/>
      <c r="I11" s="127"/>
      <c r="J11" s="127"/>
      <c r="K11" s="127"/>
      <c r="L11" s="127"/>
      <c r="M11" s="127"/>
      <c r="N11" s="127"/>
      <c r="O11" s="15">
        <f>SUM(Table1[[#This Row],[ค่าพาหนะ]:[ค่าใช้จ่าย
ในการสรรหาฯ 
กรณีครบวาระฯปีงบประมาณ 
พ.ศ. 2568
]])</f>
        <v>0</v>
      </c>
      <c r="P11" s="22">
        <f>P10-Table1[[#This Row],[รวมผลการเบิกจ่าย (รายกิจกรรม)]]</f>
        <v>0</v>
      </c>
    </row>
    <row r="12" spans="1:19" ht="39.950000000000003" customHeight="1" x14ac:dyDescent="0.2">
      <c r="A12" s="37">
        <v>4</v>
      </c>
      <c r="B12" s="38"/>
      <c r="C12" s="39"/>
      <c r="D12" s="126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5">
        <f>SUM(Table1[[#This Row],[ค่าพาหนะ]:[ค่าใช้จ่าย
ในการสรรหาฯ 
กรณีครบวาระฯปีงบประมาณ 
พ.ศ. 2568
]])</f>
        <v>0</v>
      </c>
      <c r="P12" s="22">
        <f>P11-Table1[[#This Row],[รวมผลการเบิกจ่าย (รายกิจกรรม)]]</f>
        <v>0</v>
      </c>
    </row>
    <row r="13" spans="1:19" ht="39.950000000000003" customHeight="1" x14ac:dyDescent="0.2">
      <c r="A13" s="37">
        <v>5</v>
      </c>
      <c r="B13" s="38"/>
      <c r="C13" s="39"/>
      <c r="D13" s="126"/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5">
        <f>SUM(Table1[[#This Row],[ค่าพาหนะ]:[ค่าใช้จ่าย
ในการสรรหาฯ 
กรณีครบวาระฯปีงบประมาณ 
พ.ศ. 2568
]])</f>
        <v>0</v>
      </c>
      <c r="P13" s="22">
        <f>P12-Table1[[#This Row],[รวมผลการเบิกจ่าย (รายกิจกรรม)]]</f>
        <v>0</v>
      </c>
    </row>
    <row r="14" spans="1:19" ht="39.950000000000003" customHeight="1" x14ac:dyDescent="0.2">
      <c r="A14" s="37">
        <v>6</v>
      </c>
      <c r="B14" s="38"/>
      <c r="C14" s="39"/>
      <c r="D14" s="126"/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15">
        <f>SUM(Table1[[#This Row],[ค่าพาหนะ]:[ค่าใช้จ่าย
ในการสรรหาฯ 
กรณีครบวาระฯปีงบประมาณ 
พ.ศ. 2568
]])</f>
        <v>0</v>
      </c>
      <c r="P14" s="22">
        <f>P13-Table1[[#This Row],[รวมผลการเบิกจ่าย (รายกิจกรรม)]]</f>
        <v>0</v>
      </c>
    </row>
    <row r="15" spans="1:19" ht="39.950000000000003" customHeight="1" x14ac:dyDescent="0.2">
      <c r="A15" s="37">
        <v>7</v>
      </c>
      <c r="B15" s="38"/>
      <c r="C15" s="39"/>
      <c r="D15" s="126"/>
      <c r="E15" s="126"/>
      <c r="F15" s="127"/>
      <c r="G15" s="127"/>
      <c r="H15" s="127"/>
      <c r="I15" s="127"/>
      <c r="J15" s="127"/>
      <c r="K15" s="127"/>
      <c r="L15" s="127"/>
      <c r="M15" s="127"/>
      <c r="N15" s="127"/>
      <c r="O15" s="15">
        <f>SUM(Table1[[#This Row],[ค่าพาหนะ]:[ค่าใช้จ่าย
ในการสรรหาฯ 
กรณีครบวาระฯปีงบประมาณ 
พ.ศ. 2568
]])</f>
        <v>0</v>
      </c>
      <c r="P15" s="22">
        <f>P14-Table1[[#This Row],[รวมผลการเบิกจ่าย (รายกิจกรรม)]]</f>
        <v>0</v>
      </c>
    </row>
    <row r="16" spans="1:19" ht="39.950000000000003" customHeight="1" x14ac:dyDescent="0.2">
      <c r="A16" s="37">
        <v>8</v>
      </c>
      <c r="B16" s="38"/>
      <c r="C16" s="39"/>
      <c r="D16" s="126"/>
      <c r="E16" s="126"/>
      <c r="F16" s="127"/>
      <c r="G16" s="127"/>
      <c r="H16" s="127"/>
      <c r="I16" s="127"/>
      <c r="J16" s="127"/>
      <c r="K16" s="127"/>
      <c r="L16" s="127"/>
      <c r="M16" s="127"/>
      <c r="N16" s="127"/>
      <c r="O16" s="15">
        <f>SUM(Table1[[#This Row],[ค่าพาหนะ]:[ค่าใช้จ่าย
ในการสรรหาฯ 
กรณีครบวาระฯปีงบประมาณ 
พ.ศ. 2568
]])</f>
        <v>0</v>
      </c>
      <c r="P16" s="22">
        <f>P15-Table1[[#This Row],[รวมผลการเบิกจ่าย (รายกิจกรรม)]]</f>
        <v>0</v>
      </c>
    </row>
    <row r="17" spans="1:16" ht="39.950000000000003" customHeight="1" x14ac:dyDescent="0.2">
      <c r="A17" s="37">
        <v>9</v>
      </c>
      <c r="B17" s="38"/>
      <c r="C17" s="39"/>
      <c r="D17" s="126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5">
        <f>SUM(Table1[[#This Row],[ค่าพาหนะ]:[ค่าใช้จ่าย
ในการสรรหาฯ 
กรณีครบวาระฯปีงบประมาณ 
พ.ศ. 2568
]])</f>
        <v>0</v>
      </c>
      <c r="P17" s="22">
        <f>P16-Table1[[#This Row],[รวมผลการเบิกจ่าย (รายกิจกรรม)]]</f>
        <v>0</v>
      </c>
    </row>
    <row r="18" spans="1:16" ht="39.950000000000003" customHeight="1" x14ac:dyDescent="0.2">
      <c r="A18" s="37">
        <v>10</v>
      </c>
      <c r="B18" s="38"/>
      <c r="C18" s="39"/>
      <c r="D18" s="126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5">
        <f>SUM(Table1[[#This Row],[ค่าพาหนะ]:[ค่าใช้จ่าย
ในการสรรหาฯ 
กรณีครบวาระฯปีงบประมาณ 
พ.ศ. 2568
]])</f>
        <v>0</v>
      </c>
      <c r="P18" s="22">
        <f>P17-Table1[[#This Row],[รวมผลการเบิกจ่าย (รายกิจกรรม)]]</f>
        <v>0</v>
      </c>
    </row>
    <row r="19" spans="1:16" ht="39.950000000000003" customHeight="1" x14ac:dyDescent="0.2">
      <c r="A19" s="37">
        <v>11</v>
      </c>
      <c r="B19" s="38"/>
      <c r="C19" s="39"/>
      <c r="D19" s="126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5">
        <f>SUM(Table1[[#This Row],[ค่าพาหนะ]:[ค่าใช้จ่าย
ในการสรรหาฯ 
กรณีครบวาระฯปีงบประมาณ 
พ.ศ. 2568
]])</f>
        <v>0</v>
      </c>
      <c r="P19" s="22">
        <f>P18-Table1[[#This Row],[รวมผลการเบิกจ่าย (รายกิจกรรม)]]</f>
        <v>0</v>
      </c>
    </row>
    <row r="20" spans="1:16" ht="39.950000000000003" customHeight="1" x14ac:dyDescent="0.2">
      <c r="A20" s="37">
        <v>12</v>
      </c>
      <c r="B20" s="38"/>
      <c r="C20" s="39"/>
      <c r="D20" s="126"/>
      <c r="E20" s="126"/>
      <c r="F20" s="127"/>
      <c r="G20" s="127"/>
      <c r="H20" s="127"/>
      <c r="I20" s="127"/>
      <c r="J20" s="127"/>
      <c r="K20" s="127"/>
      <c r="L20" s="127"/>
      <c r="M20" s="127"/>
      <c r="N20" s="127"/>
      <c r="O20" s="15">
        <f>SUM(Table1[[#This Row],[ค่าพาหนะ]:[ค่าใช้จ่าย
ในการสรรหาฯ 
กรณีครบวาระฯปีงบประมาณ 
พ.ศ. 2568
]])</f>
        <v>0</v>
      </c>
      <c r="P20" s="22">
        <f>P19-Table1[[#This Row],[รวมผลการเบิกจ่าย (รายกิจกรรม)]]</f>
        <v>0</v>
      </c>
    </row>
    <row r="21" spans="1:16" ht="39.950000000000003" customHeight="1" x14ac:dyDescent="0.2">
      <c r="A21" s="37">
        <v>13</v>
      </c>
      <c r="B21" s="38"/>
      <c r="C21" s="39"/>
      <c r="D21" s="128"/>
      <c r="E21" s="128"/>
      <c r="F21" s="127"/>
      <c r="G21" s="127"/>
      <c r="H21" s="127"/>
      <c r="I21" s="127"/>
      <c r="J21" s="127"/>
      <c r="K21" s="127"/>
      <c r="L21" s="127"/>
      <c r="M21" s="127"/>
      <c r="N21" s="127"/>
      <c r="O21" s="15">
        <f>SUM(Table1[[#This Row],[ค่าพาหนะ]:[ค่าใช้จ่าย
ในการสรรหาฯ 
กรณีครบวาระฯปีงบประมาณ 
พ.ศ. 2568
]])</f>
        <v>0</v>
      </c>
      <c r="P21" s="22">
        <f>P20-Table1[[#This Row],[รวมผลการเบิกจ่าย (รายกิจกรรม)]]</f>
        <v>0</v>
      </c>
    </row>
    <row r="22" spans="1:16" ht="39.950000000000003" customHeight="1" x14ac:dyDescent="0.2">
      <c r="A22" s="37">
        <v>14</v>
      </c>
      <c r="B22" s="38"/>
      <c r="C22" s="39"/>
      <c r="D22" s="128"/>
      <c r="E22" s="128"/>
      <c r="F22" s="127"/>
      <c r="G22" s="127"/>
      <c r="H22" s="127"/>
      <c r="I22" s="127"/>
      <c r="J22" s="127"/>
      <c r="K22" s="127"/>
      <c r="L22" s="127"/>
      <c r="M22" s="127"/>
      <c r="N22" s="127"/>
      <c r="O22" s="15">
        <f>SUM(Table1[[#This Row],[ค่าพาหนะ]:[ค่าใช้จ่าย
ในการสรรหาฯ 
กรณีครบวาระฯปีงบประมาณ 
พ.ศ. 2568
]])</f>
        <v>0</v>
      </c>
      <c r="P22" s="22">
        <f>P21-Table1[[#This Row],[รวมผลการเบิกจ่าย (รายกิจกรรม)]]</f>
        <v>0</v>
      </c>
    </row>
    <row r="23" spans="1:16" ht="39.950000000000003" customHeight="1" x14ac:dyDescent="0.2">
      <c r="A23" s="37">
        <v>15</v>
      </c>
      <c r="B23" s="38"/>
      <c r="C23" s="39"/>
      <c r="D23" s="128"/>
      <c r="E23" s="128"/>
      <c r="F23" s="127"/>
      <c r="G23" s="127"/>
      <c r="H23" s="127"/>
      <c r="I23" s="127"/>
      <c r="J23" s="127"/>
      <c r="K23" s="127"/>
      <c r="L23" s="127"/>
      <c r="M23" s="127"/>
      <c r="N23" s="127"/>
      <c r="O23" s="15">
        <f>SUM(Table1[[#This Row],[ค่าพาหนะ]:[ค่าใช้จ่าย
ในการสรรหาฯ 
กรณีครบวาระฯปีงบประมาณ 
พ.ศ. 2568
]])</f>
        <v>0</v>
      </c>
      <c r="P23" s="22">
        <f>P22-Table1[[#This Row],[รวมผลการเบิกจ่าย (รายกิจกรรม)]]</f>
        <v>0</v>
      </c>
    </row>
    <row r="24" spans="1:16" ht="39.950000000000003" customHeight="1" x14ac:dyDescent="0.2">
      <c r="A24" s="37">
        <v>16</v>
      </c>
      <c r="B24" s="38"/>
      <c r="C24" s="39"/>
      <c r="D24" s="128"/>
      <c r="E24" s="128"/>
      <c r="F24" s="127"/>
      <c r="G24" s="127"/>
      <c r="H24" s="127"/>
      <c r="I24" s="127"/>
      <c r="J24" s="127"/>
      <c r="K24" s="127"/>
      <c r="L24" s="127"/>
      <c r="M24" s="127"/>
      <c r="N24" s="127"/>
      <c r="O24" s="15">
        <f>SUM(Table1[[#This Row],[ค่าพาหนะ]:[ค่าใช้จ่าย
ในการสรรหาฯ 
กรณีครบวาระฯปีงบประมาณ 
พ.ศ. 2568
]])</f>
        <v>0</v>
      </c>
      <c r="P24" s="22">
        <f>P23-Table1[[#This Row],[รวมผลการเบิกจ่าย (รายกิจกรรม)]]</f>
        <v>0</v>
      </c>
    </row>
    <row r="25" spans="1:16" ht="39.950000000000003" customHeight="1" x14ac:dyDescent="0.2">
      <c r="A25" s="37">
        <v>17</v>
      </c>
      <c r="B25" s="38"/>
      <c r="C25" s="39"/>
      <c r="D25" s="128"/>
      <c r="E25" s="128"/>
      <c r="F25" s="127"/>
      <c r="G25" s="127"/>
      <c r="H25" s="127"/>
      <c r="I25" s="127"/>
      <c r="J25" s="127"/>
      <c r="K25" s="127"/>
      <c r="L25" s="127"/>
      <c r="M25" s="127"/>
      <c r="N25" s="127"/>
      <c r="O25" s="15">
        <f>SUM(Table1[[#This Row],[ค่าพาหนะ]:[ค่าใช้จ่าย
ในการสรรหาฯ 
กรณีครบวาระฯปีงบประมาณ 
พ.ศ. 2568
]])</f>
        <v>0</v>
      </c>
      <c r="P25" s="22">
        <f>P24-Table1[[#This Row],[รวมผลการเบิกจ่าย (รายกิจกรรม)]]</f>
        <v>0</v>
      </c>
    </row>
    <row r="26" spans="1:16" ht="39.950000000000003" customHeight="1" x14ac:dyDescent="0.2">
      <c r="A26" s="37">
        <v>18</v>
      </c>
      <c r="B26" s="38"/>
      <c r="C26" s="39"/>
      <c r="D26" s="128"/>
      <c r="E26" s="128"/>
      <c r="F26" s="127"/>
      <c r="G26" s="127"/>
      <c r="H26" s="127"/>
      <c r="I26" s="127"/>
      <c r="J26" s="127"/>
      <c r="K26" s="127"/>
      <c r="L26" s="127"/>
      <c r="M26" s="127"/>
      <c r="N26" s="127"/>
      <c r="O26" s="15">
        <f>SUM(Table1[[#This Row],[ค่าพาหนะ]:[ค่าใช้จ่าย
ในการสรรหาฯ 
กรณีครบวาระฯปีงบประมาณ 
พ.ศ. 2568
]])</f>
        <v>0</v>
      </c>
      <c r="P26" s="22">
        <f>P25-Table1[[#This Row],[รวมผลการเบิกจ่าย (รายกิจกรรม)]]</f>
        <v>0</v>
      </c>
    </row>
    <row r="27" spans="1:16" ht="39.950000000000003" customHeight="1" x14ac:dyDescent="0.2">
      <c r="A27" s="37">
        <v>19</v>
      </c>
      <c r="B27" s="38"/>
      <c r="C27" s="39"/>
      <c r="D27" s="128"/>
      <c r="E27" s="128"/>
      <c r="F27" s="127"/>
      <c r="G27" s="127"/>
      <c r="H27" s="127"/>
      <c r="I27" s="127"/>
      <c r="J27" s="127"/>
      <c r="K27" s="127"/>
      <c r="L27" s="127"/>
      <c r="M27" s="127"/>
      <c r="N27" s="127"/>
      <c r="O27" s="15">
        <f>SUM(Table1[[#This Row],[ค่าพาหนะ]:[ค่าใช้จ่าย
ในการสรรหาฯ 
กรณีครบวาระฯปีงบประมาณ 
พ.ศ. 2568
]])</f>
        <v>0</v>
      </c>
      <c r="P27" s="22">
        <f>P26-Table1[[#This Row],[รวมผลการเบิกจ่าย (รายกิจกรรม)]]</f>
        <v>0</v>
      </c>
    </row>
    <row r="28" spans="1:16" ht="39.950000000000003" customHeight="1" x14ac:dyDescent="0.2">
      <c r="A28" s="37">
        <v>20</v>
      </c>
      <c r="B28" s="38"/>
      <c r="C28" s="39"/>
      <c r="D28" s="128"/>
      <c r="E28" s="128"/>
      <c r="F28" s="127"/>
      <c r="G28" s="127"/>
      <c r="H28" s="127"/>
      <c r="I28" s="127"/>
      <c r="J28" s="127"/>
      <c r="K28" s="127"/>
      <c r="L28" s="127"/>
      <c r="M28" s="127"/>
      <c r="N28" s="127"/>
      <c r="O28" s="15">
        <f>SUM(Table1[[#This Row],[ค่าพาหนะ]:[ค่าใช้จ่าย
ในการสรรหาฯ 
กรณีครบวาระฯปีงบประมาณ 
พ.ศ. 2568
]])</f>
        <v>0</v>
      </c>
      <c r="P28" s="22">
        <f>P27-Table1[[#This Row],[รวมผลการเบิกจ่าย (รายกิจกรรม)]]</f>
        <v>0</v>
      </c>
    </row>
    <row r="29" spans="1:16" ht="39.950000000000003" customHeight="1" x14ac:dyDescent="0.2">
      <c r="A29" s="44"/>
      <c r="B29" s="45"/>
      <c r="C29" s="46" t="s">
        <v>17</v>
      </c>
      <c r="D29" s="43">
        <f>SUM(D6:D28)</f>
        <v>0</v>
      </c>
      <c r="E29" s="43">
        <f>SUM(E6:E28)</f>
        <v>0</v>
      </c>
      <c r="F29" s="43">
        <f>SUM(F9:F28)</f>
        <v>0</v>
      </c>
      <c r="G29" s="43">
        <f t="shared" ref="G29:N29" si="0">SUM(G9:G28)</f>
        <v>0</v>
      </c>
      <c r="H29" s="43">
        <f t="shared" si="0"/>
        <v>0</v>
      </c>
      <c r="I29" s="43">
        <f t="shared" si="0"/>
        <v>0</v>
      </c>
      <c r="J29" s="43">
        <f t="shared" si="0"/>
        <v>0</v>
      </c>
      <c r="K29" s="43">
        <f t="shared" si="0"/>
        <v>0</v>
      </c>
      <c r="L29" s="43">
        <f t="shared" si="0"/>
        <v>0</v>
      </c>
      <c r="M29" s="43">
        <f t="shared" si="0"/>
        <v>0</v>
      </c>
      <c r="N29" s="43">
        <f t="shared" si="0"/>
        <v>0</v>
      </c>
      <c r="O29" s="43">
        <f>SUM(O9:O28)</f>
        <v>0</v>
      </c>
      <c r="P29" s="94">
        <f>P8-Table1[[#This Row],[รวมผลการเบิกจ่าย (รายกิจกรรม)]]</f>
        <v>0</v>
      </c>
    </row>
    <row r="30" spans="1:16" ht="24.4" customHeight="1" x14ac:dyDescent="0.2">
      <c r="A30" s="89"/>
      <c r="B30" s="112" t="s">
        <v>29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3"/>
    </row>
    <row r="31" spans="1:16" s="5" customFormat="1" ht="22.7" customHeight="1" x14ac:dyDescent="0.2">
      <c r="A31" s="9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4"/>
    </row>
    <row r="32" spans="1:16" s="5" customFormat="1" ht="22.7" customHeight="1" x14ac:dyDescent="0.2">
      <c r="A32" s="9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4"/>
    </row>
    <row r="33" spans="1:16" x14ac:dyDescent="0.2">
      <c r="A33" s="91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6"/>
    </row>
  </sheetData>
  <sheetProtection algorithmName="SHA-512" hashValue="OY1l/6ZHG9ISB6F+p5wySdgHthUF7cB3/5o4YWMJ3sDSI4kScOuFXdiBueqWa4gmyX+xrEv7h4LHWNdra/RyjA==" saltValue="0Wof5HHLbitj53szTzO2QA==" spinCount="100000" sheet="1" objects="1" scenarios="1" formatCells="0" formatColumns="0" formatRows="0" insertRows="0" autoFilter="0"/>
  <protectedRanges>
    <protectedRange algorithmName="SHA-512" hashValue="+45PbU9Kz9OBSFAKy19DY5qgYqtEfHiW+oT9Jf79YcCB7RHB+iwxX7xCFchEfMD1W5O+SS9VCkM5dxOFcNJH4g==" saltValue="6kiEJbLcMCq61x9LcrFPaA==" spinCount="100000" sqref="A9:C28" name="ช่วง1"/>
    <protectedRange algorithmName="SHA-512" hashValue="5vwgNAq61QZT1gxN5OGjLztfeoIgBufFJaTWI5GZEEXnrDTvV0YpY21oaANPTeK+7igMxWS2I/eSo6TaaASSRQ==" saltValue="VR1IzXvp+lq34F91nayyww==" spinCount="100000" sqref="A6:E8" name="ช่วง2"/>
    <protectedRange algorithmName="SHA-512" hashValue="zeSXOzQ/CXS3bQE8ALsxPVO6r/Znxffqi/yHFq6A/i1L04GZ2pee4blOUHxcatEeRP74bPhlANGNGLRoI1tfbg==" saltValue="VrdaR/yYyCzAkqm4ekNMoQ==" spinCount="100000" sqref="F9:N28" name="ช่วง3"/>
  </protectedRanges>
  <mergeCells count="2">
    <mergeCell ref="A1:P1"/>
    <mergeCell ref="B30:P33"/>
  </mergeCells>
  <conditionalFormatting sqref="B3">
    <cfRule type="expression" dxfId="3" priority="4">
      <formula>$B$3="/"</formula>
    </cfRule>
  </conditionalFormatting>
  <conditionalFormatting sqref="D3">
    <cfRule type="expression" dxfId="2" priority="3">
      <formula>$D$3="/"</formula>
    </cfRule>
  </conditionalFormatting>
  <conditionalFormatting sqref="H3">
    <cfRule type="expression" dxfId="1" priority="2">
      <formula>$H$3="/"</formula>
    </cfRule>
  </conditionalFormatting>
  <conditionalFormatting sqref="L3">
    <cfRule type="expression" dxfId="0" priority="1">
      <formula>$L$3="/"</formula>
    </cfRule>
  </conditionalFormatting>
  <dataValidations count="1">
    <dataValidation type="list" allowBlank="1" showInputMessage="1" showErrorMessage="1" sqref="L3 B3 H3 D3">
      <formula1>$P$3:$P$3</formula1>
    </dataValidation>
  </dataValidations>
  <printOptions horizontalCentered="1"/>
  <pageMargins left="0.19685039370078741" right="0.11811023622047245" top="0.31496062992125984" bottom="0.15748031496062992" header="0.23622047244094491" footer="0.15748031496062992"/>
  <pageSetup paperSize="9" scale="49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o F A A B Q S w M E F A A C A A g A j I W E W Q 9 M K T y m A A A A 9 g A A A B I A H A B D b 2 5 m a W c v U G F j a 2 F n Z S 5 4 b W w g o h g A K K A U A A A A A A A A A A A A A A A A A A A A A A A A A A A A h Y + 9 D o I w G E V f h X S n P 2 C i k o 8 y u D h I Y q I x r k 2 t 0 A j F 0 G J 5 N w c f y V c Q o 6 i b 4 z 3 3 D P f e r z f I + r o K L q q 1 u j E p Y p i i Q B n Z H L Q p U t S 5 Y z h D G Y e 1 k C d R q G C Q j U 1 6 e 0 h R 6 d w 5 I c R 7 j 3 2 M m 7 Y g E a W M 7 P P V R p a q F u g j 6 / 9 y q I 1 1 w k i F O O x e Y 3 i E W T z B b D r H F M g I I d f m K 0 T D 3 m f 7 A 2 H R V a 5 r F X d l u F 0 C G S O Q 9 w f + A F B L A w Q U A A I A C A C M h Y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I W E W X H e E M i S A g A A s A c A A B M A H A B G b 3 J t d W x h c y 9 T Z W N 0 a W 9 u M S 5 t I K I Y A C i g F A A A A A A A A A A A A A A A A A A A A A A A A A A A A L 1 V Q W s a U R C + C / 6 H h 7 1 o E E N K G w o h J + m h l 1 4 q 9 B B y M M m G h u h u W T e Q I E I l U j X 0 l j R h T R F M k B R F k h h D x 3 / z f k r f f G / f a m S 7 t J R W F v f t 7 M w 3 3 z d v 5 m 3 F 2 v b 2 H F u 8 0 / e V t W Q i m a h 8 K L r W j i g U t 0 r W i l g X J c t L J o T 6 y W l d 0 l B S X 0 5 b k p q S L i Q 9 Y t 2 T N F a e r w + 3 r V I u f + C 6 l u 2 9 d 9 z 9 L c f Z T 2 e q G 2 + L Z W s 9 p R F T m 7 W N v G N 7 y m U z a 4 A / S b p k 4 A D v S p K P b N q o U p 2 w h S a S z m B X F N q S b l R O g O Y K b t G u 7 D p u O e + U D s p 2 4 e i j V U n H 8 8 1 W q y m g P z A o 3 U v q P E u X d j O h W y o r 3 t j e 6 o s c o 9 W y g t 1 v 4 O g v g 7 G K + i F p h G d m + o j 4 9 F y e F t y V X x 3 c W 1 h c 4 + p l F L 6 n k E X R P g r Q l X k M 8 Y r V H V K M G I k t 0 R g G w r M O v Q B D y e y A z T V j Q K m k 0 6 f K 5 L S B Q r b h d Y + I k O p A o x s t G u + M y 8 S E 9 C b 4 s C t g P x N V p X / D Y W B k D 4 G n q 3 C K A j W w 7 m B / x i b t J V 5 F c x E B m W 5 O 0 v e c e P 5 y 9 V W k k g a 2 U U V 0 8 T + E 9 L t Y z x Y 0 j T k z F 2 x o c q r 8 5 y J o X m Y S B v g I e I A f N 5 c e h y 4 3 F 3 u M z A h o S x s U Y l r U 4 D J I B 2 5 t 7 i B + 7 M 8 e q R k r Y m T k M v H l o F h P j F z r w L m p 3 4 f S O J X e k V B B M 5 g W D F 9 s Z j 1 h A / g T Y g n b Z 7 Z 7 + i U 2 / N w s r s z 8 1 I H G l G O r d c x n D N e m F S I E s o 5 R 8 b q R v d C G t 6 a V 5 v u x b n T 7 k b 0 Z R W R k y s P 7 / 9 m A f k V M D 5 d a T x Z m a N b X J 6 h T D + + X D B k C n 3 A g F A d a + n 9 F i B z K 2 z + e S 1 i i W K M F O f A b + s 5 w C / p + A s t M h 0 j P n a + / O I 5 / 8 y C D t H C 6 + / o r I M x h 1 Y H T x Q J e L Z N M 7 N l / + b l b + w l Q S w E C L Q A U A A I A C A C M h Y R Z D 0 w p P K Y A A A D 2 A A A A E g A A A A A A A A A A A A A A A A A A A A A A Q 2 9 u Z m l n L 1 B h Y 2 t h Z 2 U u e G 1 s U E s B A i 0 A F A A C A A g A j I W E W Q / K 6 a u k A A A A 6 Q A A A B M A A A A A A A A A A A A A A A A A 8 g A A A F t D b 2 5 0 Z W 5 0 X 1 R 5 c G V z X S 5 4 b W x Q S w E C L Q A U A A I A C A C M h Y R Z c d 4 Q y J I C A A C w B w A A E w A A A A A A A A A A A A A A A A D j A Q A A R m 9 y b X V s Y X M v U 2 V j d G l v b j E u b V B L B Q Y A A A A A A w A D A M I A A A D C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J A A A A A A A A M Q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T Q w O D R k Y y 1 j Z D E 4 L T Q 2 N T g t O T M y Z C 0 z M m Q x Z G I 4 N W J j Y m I i I C 8 + P E V u d H J 5 I F R 5 c G U 9 I k 5 h d m l n Y X R p b 2 5 T d G V w T m F t Z S I g V m F s d W U 9 I n P g u I H g u L L g u K P g u J n g u L P g u J f g u L L g u I c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A 0 V D A 5 O j Q x O j Q 2 L j E z N T M 0 M z N a I i A v P j x F b n R y e S B U e X B l P S J G a W x s Q 2 9 s d W 1 u V H l w Z X M i I F Z h b H V l P S J z Q X d B R 0 F 3 T U R B d 0 1 E Q X d N R E F 3 T U R B d z 0 9 I i A v P j x F b n R y e S B U e X B l P S J G a W x s Q 2 9 s d W 1 u T m F t Z X M i I F Z h b H V l P S J z W y Z x d W 9 0 O + C 4 p e C 4 s + C 4 l O C 4 s e C 4 m l x u 4 L i X 4 L i 1 4 L m I J n F 1 b 3 Q 7 L C Z x d W 9 0 O + C 4 p + C 4 s e C 4 m S / g u Y D g u J T g u L f g u K 3 g u J k v 4 L i b 4 L i 1 X G 4 o 4 L i X 4 L i 1 4 L m I 4 L i I 4 L i x 4 L i U 4 L i B 4 L i 0 4 L i I 4 L i B 4 L i j 4 L i j 4 L i h K S Z x d W 9 0 O y w m c X V v d D v g u K P g u L L g u K L g u K X g u L D g u Y D g u K 3 g u L X g u K L g u J T g u I H g u L T g u I j g u I H g u K P g u K P g u K E m c X V v d D s s J n F 1 b 3 Q 7 4 L i H 4 L i a 4 L i b 4 L i j 4 L i w 4 L i h 4 L i y 4 L i T X G 7 g u J f g u L X g u Y j g u Y T g u J T g u Y n g u K P g u L H g u J r g u I j g u L H g u J T g u K r g u K P g u K N c b i j g u I f g u J r g u J T g u L P g u Y D g u J n g u L T g u J n g u I f g u L L g u J k p J n F 1 b 3 Q 7 L C Z x d W 9 0 O + C 4 h + C 4 m u C 4 m + C 4 o + C 4 s O C 4 o e C 4 s u C 4 k 1 x u 4 L i X 4 L i 1 4 L m I 4 L m E 4 L i U 4 L m J 4 L i j 4 L i x 4 L i a 4 L i I 4 L i x 4 L i U 4 L i q 4 L i j 4 L i j X G 4 o 4 L i H 4 L i a 4 L i q 4 L i j 4 L i j 4 L i r 4 L i y 4 L i B 4 L i j 4 L i T 4 L i 1 4 L i E 4 L i j 4 L i a 4 L i n 4 L i y 4 L i j 4 L i w 4 L i b 4 L i 1 4 L i H 4 L i a 4 L i b 4 L i j 4 L i w 4 L i h 4 L i y 4 L i T I F x u 4 L i e L u C 4 q C 4 g M j U 2 O C k m c X V v d D s s J n F 1 b 3 Q 7 4 L i E 4 L m I 4 L i y 4 L i e 4 L i y 4 L i r 4 L i Z 4 L i w J n F 1 b 3 Q 7 L C Z x d W 9 0 O + C 4 h O C 5 i O C 4 s u C 4 i O C 5 i e C 4 s u C 4 h + C 5 g O C 4 q + C 4 o e C 4 s u C 4 o + C 4 l i D g u Y H g u K X g u L D g u I T g u Y j g u L L g u J n g u Y n g u L P g u K H g u L H g u J k g 4 L m A 4 L i e 4 L i 3 4 L m I 4 L i t 4 L i l 4 L i H 4 L i e 4 L i 3 4 L m J 4 L i Z 4 L i X 4 L i 1 4 L m I J n F 1 b 3 Q 7 L C Z x d W 9 0 O + C 4 h O C 5 i O C 4 s u C 5 g O C 4 m u C 4 t e C 5 i e C 4 o u C 5 g O C 4 p e C 4 t e C 5 i e C 4 o u C 4 h y Z x d W 9 0 O y w m c X V v d D v g u I T g u Y j g u L L g u K 3 g u L L g u K v g u L L g u K M v X G 7 g u K 3 g u L L g u K v g u L L g u K P g u K f g u Y j g u L L g u I d c b u C 5 g e C 4 p e C 4 s O C 5 g O C 4 h O C 4 o + C 4 t + C 5 i O C 4 r e C 4 h + C 4 l O C 4 t + C 5 i O C 4 o S Z x d W 9 0 O y w m c X V v d D v g u I T g u Y j g u L L g u K f g u L H g u K r g u J T g u L j g u K 3 g u L j g u J v g u I H g u K P g u J P g u Y w m c X V v d D s s J n F 1 b 3 Q 7 4 L i E 4 L m I 4 L i y 4 L i W 4 L m I 4 L i y 4 L i i 4 L m A 4 L i t 4 L i B 4 L i q 4 L i y 4 L i j J n F 1 b 3 Q 7 L C Z x d W 9 0 O + C 4 h O C 5 i O C 4 s u C 5 g + C 4 i u C 5 i e C 4 i O C 5 i O C 4 s u C 4 o l x u 4 L m D 4 L i Z 4 L i B 4 L i y 4 L i j 4 L i q 4 L i j 4 L i j 4 L i r 4 L i y 4 L i v I F x u 4 L i B 4 L i j 4 L i T 4 L i 1 4 L i B 4 L m I 4 L i t 4 L i Z 4 L i E 4 L i j 4 L i a 4 L i n 4 L i y 4 L i j 4 L i w J n F 1 b 3 Q 7 L C Z x d W 9 0 O + C 4 r e C 4 t + C 5 i O C 4 m S D g u Y Y g X G 7 g u J X g u L L g u K H g u K H g u J X g u L R c b u C 4 l + C 4 t e C 5 i O C 4 m + C 4 o + C 4 s O C 4 i u C 4 u O C 4 o V x u K u C 4 g e C 4 o + C 4 u O C 4 k + C 4 s u C 4 o + C 4 s O C 4 m u C 4 u C o m c X V v d D s s J n F 1 b 3 Q 7 4 L i E 4 L m I 4 L i y 4 L m D 4 L i K 4 L m J 4 L i I 4 L m I 4 L i y 4 L i i X G 7 g u Y P g u J n g u I H g u L L g u K P g u K r g u K P g u K P g u K v g u L L g u K 8 g X G 7 g u I H g u K P g u J P g u L X g u I T g u K P g u J r g u K f g u L L g u K P g u L D g u K / g u J v g u L X g u I f g u J r g u J v g u K P g u L D g u K H g u L L g u J M g X G 7 g u J 4 u 4 L i o L i A y N T Y 4 X G 4 m c X V v d D s s J n F 1 b 3 Q 7 4 L i j 4 L i n 4 L i h 4 L i c 4 L i l 4 L i B 4 L i y 4 L i j 4 L m A 4 L i a 4 L i 0 4 L i B 4 L i I 4 L m I 4 L i y 4 L i i I C j g u K P g u L L g u K L g u I H g u L T g u I j g u I H g u K P g u K P g u K E p J n F 1 b 3 Q 7 L C Z x d W 9 0 O + C 4 h + C 4 m u C 4 m + C 4 o + C 4 s O C 4 o e C 4 s u C 4 k + C 4 h O C 4 h + C 5 g O C 4 q + C 4 p e C 4 t + C 4 r S B c b i j g u J r g u L L g u J c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/ g u Y D g u J v g u K X g u L X g u Y j g u K L g u J n g u Y H g u J v g u K X g u I f g u I r g u J n g u L T g u J T g u Y H g u K X g u Y n g u K c u e + C 4 p e C 4 s + C 4 l O C 4 s e C 4 m l x u 4 L i X 4 L i 1 4 L m I L D B 9 J n F 1 b 3 Q 7 L C Z x d W 9 0 O 1 N l Y 3 R p b 2 4 x L 1 R h Y m x l M S / g u Y D g u J v g u K X g u L X g u Y j g u K L g u J n g u Y H g u J v g u K X g u I f g u I r g u J n g u L T g u J T g u Y H g u K X g u Y n g u K c u e + C 4 p + C 4 s e C 4 m S / g u Y D g u J T g u L f g u K 3 g u J k v 4 L i b 4 L i 1 X G 4 o 4 L i X 4 L i 1 4 L m I 4 L i I 4 L i x 4 L i U 4 L i B 4 L i 0 4 L i I 4 L i B 4 L i j 4 L i j 4 L i h K S w x f S Z x d W 9 0 O y w m c X V v d D t T Z W N 0 a W 9 u M S 9 U Y W J s Z T E v 4 L m A 4 L i b 4 L i l 4 L i 1 4 L m I 4 L i i 4 L i Z 4 L m B 4 L i b 4 L i l 4 L i H 4 L i K 4 L i Z 4 L i 0 4 L i U 4 L m B 4 L i l 4 L m J 4 L i n L n v g u K P g u L L g u K L g u K X g u L D g u Y D g u K 3 g u L X g u K L g u J T g u I H g u L T g u I j g u I H g u K P g u K P g u K E s M n 0 m c X V v d D s s J n F 1 b 3 Q 7 U 2 V j d G l v b j E v V G F i b G U x L + C 5 g O C 4 m + C 4 p e C 4 t e C 5 i O C 4 o u C 4 m e C 5 g e C 4 m + C 4 p e C 4 h + C 4 i u C 4 m e C 4 t O C 4 l O C 5 g e C 4 p e C 5 i e C 4 p y 5 7 4 L i H 4 L i a 4 L i b 4 L i j 4 L i w 4 L i h 4 L i y 4 L i T X G 7 g u J f g u L X g u Y j g u Y T g u J T g u Y n g u K P g u L H g u J r g u I j g u L H g u J T g u K r g u K P g u K N c b i j g u I f g u J r g u J T g u L P g u Y D g u J n g u L T g u J n g u I f g u L L g u J k p L D N 9 J n F 1 b 3 Q 7 L C Z x d W 9 0 O 1 N l Y 3 R p b 2 4 x L 1 R h Y m x l M S / g u Y D g u J v g u K X g u L X g u Y j g u K L g u J n g u Y H g u J v g u K X g u I f g u I r g u J n g u L T g u J T g u Y H g u K X g u Y n g u K c u e + C 4 h + C 4 m u C 4 m + C 4 o + C 4 s O C 4 o e C 4 s u C 4 k 1 x u 4 L i X 4 L i 1 4 L m I 4 L m E 4 L i U 4 L m J 4 L i j 4 L i x 4 L i a 4 L i I 4 L i x 4 L i U 4 L i q 4 L i j 4 L i j X G 4 o 4 L i H 4 L i a 4 L i q 4 L i j 4 L i j 4 L i r 4 L i y 4 L i B 4 L i j 4 L i T 4 L i 1 4 L i E 4 L i j 4 L i a 4 L i n 4 L i y 4 L i j 4 L i w 4 L i b 4 L i 1 4 L i H 4 L i a 4 L i b 4 L i j 4 L i w 4 L i h 4 L i y 4 L i T I F x u 4 L i e L u C 4 q C 4 g M j U 2 O C k s N H 0 m c X V v d D s s J n F 1 b 3 Q 7 U 2 V j d G l v b j E v V G F i b G U x L + C 5 g O C 4 m + C 4 p e C 4 t e C 5 i O C 4 o u C 4 m e C 5 g e C 4 m + C 4 p e C 4 h + C 4 i u C 4 m e C 4 t O C 4 l O C 5 g e C 4 p e C 5 i e C 4 p y 5 7 4 L i E 4 L m I 4 L i y 4 L i e 4 L i y 4 L i r 4 L i Z 4 L i w L D V 9 J n F 1 b 3 Q 7 L C Z x d W 9 0 O 1 N l Y 3 R p b 2 4 x L 1 R h Y m x l M S / g u Y D g u J v g u K X g u L X g u Y j g u K L g u J n g u Y H g u J v g u K X g u I f g u I r g u J n g u L T g u J T g u Y H g u K X g u Y n g u K c u e + C 4 h O C 5 i O C 4 s u C 4 i O C 5 i e C 4 s u C 4 h + C 5 g O C 4 q + C 4 o e C 4 s u C 4 o + C 4 l i D g u Y H g u K X g u L D g u I T g u Y j g u L L g u J n g u Y n g u L P g u K H g u L H g u J k g 4 L m A 4 L i e 4 L i 3 4 L m I 4 L i t 4 L i l 4 L i H 4 L i e 4 L i 3 4 L m J 4 L i Z 4 L i X 4 L i 1 4 L m I L D Z 9 J n F 1 b 3 Q 7 L C Z x d W 9 0 O 1 N l Y 3 R p b 2 4 x L 1 R h Y m x l M S / g u Y D g u J v g u K X g u L X g u Y j g u K L g u J n g u Y H g u J v g u K X g u I f g u I r g u J n g u L T g u J T g u Y H g u K X g u Y n g u K c u e + C 4 h O C 5 i O C 4 s u C 5 g O C 4 m u C 4 t e C 5 i e C 4 o u C 5 g O C 4 p e C 4 t e C 5 i e C 4 o u C 4 h y w 3 f S Z x d W 9 0 O y w m c X V v d D t T Z W N 0 a W 9 u M S 9 U Y W J s Z T E v 4 L m A 4 L i b 4 L i l 4 L i 1 4 L m I 4 L i i 4 L i Z 4 L m B 4 L i b 4 L i l 4 L i H 4 L i K 4 L i Z 4 L i 0 4 L i U 4 L m B 4 L i l 4 L m J 4 L i n L n v g u I T g u Y j g u L L g u K 3 g u L L g u K v g u L L g u K M v X G 7 g u K 3 g u L L g u K v g u L L g u K P g u K f g u Y j g u L L g u I d c b u C 5 g e C 4 p e C 4 s O C 5 g O C 4 h O C 4 o + C 4 t + C 5 i O C 4 r e C 4 h + C 4 l O C 4 t + C 5 i O C 4 o S w 4 f S Z x d W 9 0 O y w m c X V v d D t T Z W N 0 a W 9 u M S 9 U Y W J s Z T E v 4 L m A 4 L i b 4 L i l 4 L i 1 4 L m I 4 L i i 4 L i Z 4 L m B 4 L i b 4 L i l 4 L i H 4 L i K 4 L i Z 4 L i 0 4 L i U 4 L m B 4 L i l 4 L m J 4 L i n L n v g u I T g u Y j g u L L g u K f g u L H g u K r g u J T g u L j g u K 3 g u L j g u J v g u I H g u K P g u J P g u Y w s O X 0 m c X V v d D s s J n F 1 b 3 Q 7 U 2 V j d G l v b j E v V G F i b G U x L + C 5 g O C 4 m + C 4 p e C 4 t e C 5 i O C 4 o u C 4 m e C 5 g e C 4 m + C 4 p e C 4 h + C 4 i u C 4 m e C 4 t O C 4 l O C 5 g e C 4 p e C 5 i e C 4 p y 5 7 4 L i E 4 L m I 4 L i y 4 L i W 4 L m I 4 L i y 4 L i i 4 L m A 4 L i t 4 L i B 4 L i q 4 L i y 4 L i j L D E w f S Z x d W 9 0 O y w m c X V v d D t T Z W N 0 a W 9 u M S 9 U Y W J s Z T E v 4 L m A 4 L i b 4 L i l 4 L i 1 4 L m I 4 L i i 4 L i Z 4 L m B 4 L i b 4 L i l 4 L i H 4 L i K 4 L i Z 4 L i 0 4 L i U 4 L m B 4 L i l 4 L m J 4 L i n L n v g u I T g u Y j g u L L g u Y P g u I r g u Y n g u I j g u Y j g u L L g u K J c b u C 5 g + C 4 m e C 4 g e C 4 s u C 4 o + C 4 q u C 4 o + C 4 o + C 4 q + C 4 s u C 4 r y B c b u C 4 g e C 4 o + C 4 k + C 4 t e C 4 g e C 5 i O C 4 r e C 4 m e C 4 h O C 4 o + C 4 m u C 4 p + C 4 s u C 4 o + C 4 s C w x M X 0 m c X V v d D s s J n F 1 b 3 Q 7 U 2 V j d G l v b j E v V G F i b G U x L + C 5 g O C 4 m + C 4 p e C 4 t e C 5 i O C 4 o u C 4 m e C 5 g e C 4 m + C 4 p e C 4 h + C 4 i u C 4 m e C 4 t O C 4 l O C 5 g e C 4 p e C 5 i e C 4 p y 5 7 4 L i t 4 L i 3 4 L m I 4 L i Z I O C 5 h i B c b u C 4 l e C 4 s u C 4 o e C 4 o e C 4 l e C 4 t F x u 4 L i X 4 L i 1 4 L m I 4 L i b 4 L i j 4 L i w 4 L i K 4 L i 4 4 L i h X G 4 q 4 L i B 4 L i j 4 L i 4 4 L i T 4 L i y 4 L i j 4 L i w 4 L i a 4 L i 4 K i w x M n 0 m c X V v d D s s J n F 1 b 3 Q 7 U 2 V j d G l v b j E v V G F i b G U x L + C 5 g O C 4 m + C 4 p e C 4 t e C 5 i O C 4 o u C 4 m e C 5 g e C 4 m + C 4 p e C 4 h + C 4 i u C 4 m e C 4 t O C 4 l O C 5 g e C 4 p e C 5 i e C 4 p y 5 7 4 L i E 4 L m I 4 L i y 4 L m D 4 L i K 4 L m J 4 L i I 4 L m I 4 L i y 4 L i i X G 7 g u Y P g u J n g u I H g u L L g u K P g u K r g u K P g u K P g u K v g u L L g u K 8 g X G 7 g u I H g u K P g u J P g u L X g u I T g u K P g u J r g u K f g u L L g u K P g u L D g u K / g u J v g u L X g u I f g u J r g u J v g u K P g u L D g u K H g u L L g u J M g X G 7 g u J 4 u 4 L i o L i A y N T Y 4 X G 4 s M T N 9 J n F 1 b 3 Q 7 L C Z x d W 9 0 O 1 N l Y 3 R p b 2 4 x L 1 R h Y m x l M S / g u Y D g u J v g u K X g u L X g u Y j g u K L g u J n g u Y H g u J v g u K X g u I f g u I r g u J n g u L T g u J T g u Y H g u K X g u Y n g u K c u e + C 4 o + C 4 p + C 4 o e C 4 n O C 4 p e C 4 g e C 4 s u C 4 o + C 5 g O C 4 m u C 4 t O C 4 g e C 4 i O C 5 i O C 4 s u C 4 o i A o 4 L i j 4 L i y 4 L i i 4 L i B 4 L i 0 4 L i I 4 L i B 4 L i j 4 L i j 4 L i h K S w x N H 0 m c X V v d D s s J n F 1 b 3 Q 7 U 2 V j d G l v b j E v V G F i b G U x L + C 5 g O C 4 m + C 4 p e C 4 t e C 5 i O C 4 o u C 4 m e C 5 g e C 4 m + C 4 p e C 4 h + C 4 i u C 4 m e C 4 t O C 4 l O C 5 g e C 4 p e C 5 i e C 4 p y 5 7 4 L i H 4 L i a 4 L i b 4 L i j 4 L i w 4 L i h 4 L i y 4 L i T 4 L i E 4 L i H 4 L m A 4 L i r 4 L i l 4 L i 3 4 L i t I F x u K O C 4 m u C 4 s u C 4 l y k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Z T E v 4 L m A 4 L i b 4 L i l 4 L i 1 4 L m I 4 L i i 4 L i Z 4 L m B 4 L i b 4 L i l 4 L i H 4 L i K 4 L i Z 4 L i 0 4 L i U 4 L m B 4 L i l 4 L m J 4 L i n L n v g u K X g u L P g u J T g u L H g u J p c b u C 4 l + C 4 t e C 5 i C w w f S Z x d W 9 0 O y w m c X V v d D t T Z W N 0 a W 9 u M S 9 U Y W J s Z T E v 4 L m A 4 L i b 4 L i l 4 L i 1 4 L m I 4 L i i 4 L i Z 4 L m B 4 L i b 4 L i l 4 L i H 4 L i K 4 L i Z 4 L i 0 4 L i U 4 L m B 4 L i l 4 L m J 4 L i n L n v g u K f g u L H g u J k v 4 L m A 4 L i U 4 L i 3 4 L i t 4 L i Z L + C 4 m + C 4 t V x u K O C 4 l + C 4 t e C 5 i O C 4 i O C 4 s e C 4 l O C 4 g e C 4 t O C 4 i O C 4 g e C 4 o + C 4 o + C 4 o S k s M X 0 m c X V v d D s s J n F 1 b 3 Q 7 U 2 V j d G l v b j E v V G F i b G U x L + C 5 g O C 4 m + C 4 p e C 4 t e C 5 i O C 4 o u C 4 m e C 5 g e C 4 m + C 4 p e C 4 h + C 4 i u C 4 m e C 4 t O C 4 l O C 5 g e C 4 p e C 5 i e C 4 p y 5 7 4 L i j 4 L i y 4 L i i 4 L i l 4 L i w 4 L m A 4 L i t 4 L i 1 4 L i i 4 L i U 4 L i B 4 L i 0 4 L i I 4 L i B 4 L i j 4 L i j 4 L i h L D J 9 J n F 1 b 3 Q 7 L C Z x d W 9 0 O 1 N l Y 3 R p b 2 4 x L 1 R h Y m x l M S / g u Y D g u J v g u K X g u L X g u Y j g u K L g u J n g u Y H g u J v g u K X g u I f g u I r g u J n g u L T g u J T g u Y H g u K X g u Y n g u K c u e + C 4 h + C 4 m u C 4 m + C 4 o + C 4 s O C 4 o e C 4 s u C 4 k 1 x u 4 L i X 4 L i 1 4 L m I 4 L m E 4 L i U 4 L m J 4 L i j 4 L i x 4 L i a 4 L i I 4 L i x 4 L i U 4 L i q 4 L i j 4 L i j X G 4 o 4 L i H 4 L i a 4 L i U 4 L i z 4 L m A 4 L i Z 4 L i 0 4 L i Z 4 L i H 4 L i y 4 L i Z K S w z f S Z x d W 9 0 O y w m c X V v d D t T Z W N 0 a W 9 u M S 9 U Y W J s Z T E v 4 L m A 4 L i b 4 L i l 4 L i 1 4 L m I 4 L i i 4 L i Z 4 L m B 4 L i b 4 L i l 4 L i H 4 L i K 4 L i Z 4 L i 0 4 L i U 4 L m B 4 L i l 4 L m J 4 L i n L n v g u I f g u J r g u J v g u K P g u L D g u K H g u L L g u J N c b u C 4 l + C 4 t e C 5 i O C 5 h O C 4 l O C 5 i e C 4 o + C 4 s e C 4 m u C 4 i O C 4 s e C 4 l O C 4 q u C 4 o + C 4 o 1 x u K O C 4 h + C 4 m u C 4 q u C 4 o + C 4 o + C 4 q + C 4 s u C 4 g e C 4 o + C 4 k + C 4 t e C 4 h O C 4 o + C 4 m u C 4 p + C 4 s u C 4 o + C 4 s O C 4 m + C 4 t e C 4 h + C 4 m u C 4 m + C 4 o + C 4 s O C 4 o e C 4 s u C 4 k y B c b u C 4 n i 7 g u K g u I D I 1 N j g p L D R 9 J n F 1 b 3 Q 7 L C Z x d W 9 0 O 1 N l Y 3 R p b 2 4 x L 1 R h Y m x l M S / g u Y D g u J v g u K X g u L X g u Y j g u K L g u J n g u Y H g u J v g u K X g u I f g u I r g u J n g u L T g u J T g u Y H g u K X g u Y n g u K c u e + C 4 h O C 5 i O C 4 s u C 4 n u C 4 s u C 4 q + C 4 m e C 4 s C w 1 f S Z x d W 9 0 O y w m c X V v d D t T Z W N 0 a W 9 u M S 9 U Y W J s Z T E v 4 L m A 4 L i b 4 L i l 4 L i 1 4 L m I 4 L i i 4 L i Z 4 L m B 4 L i b 4 L i l 4 L i H 4 L i K 4 L i Z 4 L i 0 4 L i U 4 L m B 4 L i l 4 L m J 4 L i n L n v g u I T g u Y j g u L L g u I j g u Y n g u L L g u I f g u Y D g u K v g u K H g u L L g u K P g u J Y g 4 L m B 4 L i l 4 L i w 4 L i E 4 L m I 4 L i y 4 L i Z 4 L m J 4 L i z 4 L i h 4 L i x 4 L i Z I O C 5 g O C 4 n u C 4 t + C 5 i O C 4 r e C 4 p e C 4 h + C 4 n u C 4 t + C 5 i e C 4 m e C 4 l + C 4 t e C 5 i C w 2 f S Z x d W 9 0 O y w m c X V v d D t T Z W N 0 a W 9 u M S 9 U Y W J s Z T E v 4 L m A 4 L i b 4 L i l 4 L i 1 4 L m I 4 L i i 4 L i Z 4 L m B 4 L i b 4 L i l 4 L i H 4 L i K 4 L i Z 4 L i 0 4 L i U 4 L m B 4 L i l 4 L m J 4 L i n L n v g u I T g u Y j g u L L g u Y D g u J r g u L X g u Y n g u K L g u Y D g u K X g u L X g u Y n g u K L g u I c s N 3 0 m c X V v d D s s J n F 1 b 3 Q 7 U 2 V j d G l v b j E v V G F i b G U x L + C 5 g O C 4 m + C 4 p e C 4 t e C 5 i O C 4 o u C 4 m e C 5 g e C 4 m + C 4 p e C 4 h + C 4 i u C 4 m e C 4 t O C 4 l O C 5 g e C 4 p e C 5 i e C 4 p y 5 7 4 L i E 4 L m I 4 L i y 4 L i t 4 L i y 4 L i r 4 L i y 4 L i j L 1 x u 4 L i t 4 L i y 4 L i r 4 L i y 4 L i j 4 L i n 4 L m I 4 L i y 4 L i H X G 7 g u Y H g u K X g u L D g u Y D g u I T g u K P g u L f g u Y j g u K 3 g u I f g u J T g u L f g u Y j g u K E s O H 0 m c X V v d D s s J n F 1 b 3 Q 7 U 2 V j d G l v b j E v V G F i b G U x L + C 5 g O C 4 m + C 4 p e C 4 t e C 5 i O C 4 o u C 4 m e C 5 g e C 4 m + C 4 p e C 4 h + C 4 i u C 4 m e C 4 t O C 4 l O C 5 g e C 4 p e C 5 i e C 4 p y 5 7 4 L i E 4 L m I 4 L i y 4 L i n 4 L i x 4 L i q 4 L i U 4 L i 4 4 L i t 4 L i 4 4 L i b 4 L i B 4 L i j 4 L i T 4 L m M L D l 9 J n F 1 b 3 Q 7 L C Z x d W 9 0 O 1 N l Y 3 R p b 2 4 x L 1 R h Y m x l M S / g u Y D g u J v g u K X g u L X g u Y j g u K L g u J n g u Y H g u J v g u K X g u I f g u I r g u J n g u L T g u J T g u Y H g u K X g u Y n g u K c u e + C 4 h O C 5 i O C 4 s u C 4 l u C 5 i O C 4 s u C 4 o u C 5 g O C 4 r e C 4 g e C 4 q u C 4 s u C 4 o y w x M H 0 m c X V v d D s s J n F 1 b 3 Q 7 U 2 V j d G l v b j E v V G F i b G U x L + C 5 g O C 4 m + C 4 p e C 4 t e C 5 i O C 4 o u C 4 m e C 5 g e C 4 m + C 4 p e C 4 h + C 4 i u C 4 m e C 4 t O C 4 l O C 5 g e C 4 p e C 5 i e C 4 p y 5 7 4 L i E 4 L m I 4 L i y 4 L m D 4 L i K 4 L m J 4 L i I 4 L m I 4 L i y 4 L i i X G 7 g u Y P g u J n g u I H g u L L g u K P g u K r g u K P g u K P g u K v g u L L g u K 8 g X G 7 g u I H g u K P g u J P g u L X g u I H g u Y j g u K 3 g u J n g u I T g u K P g u J r g u K f g u L L g u K P g u L A s M T F 9 J n F 1 b 3 Q 7 L C Z x d W 9 0 O 1 N l Y 3 R p b 2 4 x L 1 R h Y m x l M S / g u Y D g u J v g u K X g u L X g u Y j g u K L g u J n g u Y H g u J v g u K X g u I f g u I r g u J n g u L T g u J T g u Y H g u K X g u Y n g u K c u e + C 4 r e C 4 t + C 5 i O C 4 m S D g u Y Y g X G 7 g u J X g u L L g u K H g u K H g u J X g u L R c b u C 4 l + C 4 t e C 5 i O C 4 m + C 4 o + C 4 s O C 4 i u C 4 u O C 4 o V x u K u C 4 g e C 4 o + C 4 u O C 4 k + C 4 s u C 4 o + C 4 s O C 4 m u C 4 u C o s M T J 9 J n F 1 b 3 Q 7 L C Z x d W 9 0 O 1 N l Y 3 R p b 2 4 x L 1 R h Y m x l M S / g u Y D g u J v g u K X g u L X g u Y j g u K L g u J n g u Y H g u J v g u K X g u I f g u I r g u J n g u L T g u J T g u Y H g u K X g u Y n g u K c u e + C 4 h O C 5 i O C 4 s u C 5 g + C 4 i u C 5 i e C 4 i O C 5 i O C 4 s u C 4 o l x u 4 L m D 4 L i Z 4 L i B 4 L i y 4 L i j 4 L i q 4 L i j 4 L i j 4 L i r 4 L i y 4 L i v I F x u 4 L i B 4 L i j 4 L i T 4 L i 1 4 L i E 4 L i j 4 L i a 4 L i n 4 L i y 4 L i j 4 L i w 4 L i v 4 L i b 4 L i 1 4 L i H 4 L i a 4 L i b 4 L i j 4 L i w 4 L i h 4 L i y 4 L i T I F x u 4 L i e L u C 4 q C 4 g M j U 2 O F x u L D E z f S Z x d W 9 0 O y w m c X V v d D t T Z W N 0 a W 9 u M S 9 U Y W J s Z T E v 4 L m A 4 L i b 4 L i l 4 L i 1 4 L m I 4 L i i 4 L i Z 4 L m B 4 L i b 4 L i l 4 L i H 4 L i K 4 L i Z 4 L i 0 4 L i U 4 L m B 4 L i l 4 L m J 4 L i n L n v g u K P g u K f g u K H g u J z g u K X g u I H g u L L g u K P g u Y D g u J r g u L T g u I H g u I j g u Y j g u L L g u K I g K O C 4 o + C 4 s u C 4 o u C 4 g e C 4 t O C 4 i O C 4 g e C 4 o + C 4 o + C 4 o S k s M T R 9 J n F 1 b 3 Q 7 L C Z x d W 9 0 O 1 N l Y 3 R p b 2 4 x L 1 R h Y m x l M S / g u Y D g u J v g u K X g u L X g u Y j g u K L g u J n g u Y H g u J v g u K X g u I f g u I r g u J n g u L T g u J T g u Y H g u K X g u Y n g u K c u e + C 4 h + C 4 m u C 4 m + C 4 o + C 4 s O C 4 o e C 4 s u C 4 k + C 4 h O C 4 h + C 5 g O C 4 q + C 4 p e C 4 t + C 4 r S B c b i j g u J r g u L L g u J c p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8 l R T A l Q j k l O D A l R T A l Q j g l O U I l R T A l Q j g l Q T U l R T A l Q j g l Q j U l R T A l Q j k l O D g l R T A l Q j g l Q T I l R T A l Q j g l O T k l R T A l Q j k l O D E l R T A l Q j g l O U I l R T A l Q j g l Q T U l R T A l Q j g l O D c l R T A l Q j g l O E E l R T A l Q j g l O T k l R T A l Q j g l Q j Q l R T A l Q j g l O T Q l R T A l Q j k l O D E l R T A l Q j g l Q T U l R T A l Q j k l O D k l R T A l Q j g l Q T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K n b q L C 2 9 U K H X L 4 5 s e v g Y w A A A A A C A A A A A A A Q Z g A A A A E A A C A A A A D U F Z T u O c m 9 + t A E k Y B v j 6 5 e t C v y 9 U B O 9 g N c o v v 0 M 0 y w q Q A A A A A O g A A A A A I A A C A A A A C 2 d v 5 u t y i L t r 7 3 P h e f v w O d q E N + 5 P / r 5 Y E t A 0 j U d 7 I 4 b l A A A A A 6 p r g p 0 h B y w h G w g j y q d u x 9 O J 6 9 J 7 F z U J S Q h D + u Y n K A Z t U 1 3 w N b o W S N y f W k 1 S 8 N F b 5 l g K x z v F U 5 k a V t d f n e n C 7 M a b u b 0 j R 6 a 1 S R m p A q O g o d h 0 A A A A D u + K W m G T t l u 8 g G z g 1 L d Z n y I Q m s H n h R 4 A 3 d Y L I p Y 7 L k i I s 5 F t X F V K q T T 7 N F + J W b Y + c B 3 K j Y k R 4 q 5 N K 8 3 i 3 T t u 6 X < / D a t a M a s h u p > 
</file>

<file path=customXml/itemProps1.xml><?xml version="1.0" encoding="utf-8"?>
<ds:datastoreItem xmlns:ds="http://schemas.openxmlformats.org/officeDocument/2006/customXml" ds:itemID="{BEF8185C-0810-4443-A8C4-A25FCC6D11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คำอธิบาย (สำคัญ)</vt:lpstr>
      <vt:lpstr>แบบฟอร์มรายงาน คชจ. 2569</vt:lpstr>
      <vt:lpstr>'คำอธิบาย (สำคัญ)'!Print_Area</vt:lpstr>
      <vt:lpstr>'แบบฟอร์มรายงาน คชจ. 2569'!Print_Area</vt:lpstr>
      <vt:lpstr>'แบบฟอร์มรายงาน คชจ. 2569'!Print_Titles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2025-12-08T05:05:58Z</cp:lastPrinted>
  <dcterms:created xsi:type="dcterms:W3CDTF">2018-07-10T02:34:42Z</dcterms:created>
  <dcterms:modified xsi:type="dcterms:W3CDTF">2025-12-08T05:10:35Z</dcterms:modified>
</cp:coreProperties>
</file>